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11115" tabRatio="819" activeTab="0"/>
  </bookViews>
  <sheets>
    <sheet name="Niestacjonarne" sheetId="1" r:id="rId1"/>
  </sheets>
  <definedNames/>
  <calcPr fullCalcOnLoad="1"/>
</workbook>
</file>

<file path=xl/sharedStrings.xml><?xml version="1.0" encoding="utf-8"?>
<sst xmlns="http://schemas.openxmlformats.org/spreadsheetml/2006/main" count="156" uniqueCount="134">
  <si>
    <t>Lp.</t>
  </si>
  <si>
    <t>kod</t>
  </si>
  <si>
    <t>E</t>
  </si>
  <si>
    <t>Rozkład godzin</t>
  </si>
  <si>
    <t>Przedmiot</t>
  </si>
  <si>
    <t>I rok</t>
  </si>
  <si>
    <t>II rok</t>
  </si>
  <si>
    <t>Razem godz.</t>
  </si>
  <si>
    <t>Razem ECTS</t>
  </si>
  <si>
    <t>ECTS</t>
  </si>
  <si>
    <t>forma zal. po semestrze *</t>
  </si>
  <si>
    <t>razem</t>
  </si>
  <si>
    <t>razem :</t>
  </si>
  <si>
    <t>1 semestr</t>
  </si>
  <si>
    <t>2 semestr</t>
  </si>
  <si>
    <t>3 semestr</t>
  </si>
  <si>
    <t>4 semestr</t>
  </si>
  <si>
    <t>Z</t>
  </si>
  <si>
    <t>ZO</t>
  </si>
  <si>
    <t>I</t>
  </si>
  <si>
    <t>II</t>
  </si>
  <si>
    <t>III</t>
  </si>
  <si>
    <t>Całkowity nakład pracy studenta</t>
  </si>
  <si>
    <t>Magisterskie ćwiczenia terenowe</t>
  </si>
  <si>
    <t>2,3</t>
  </si>
  <si>
    <t>Pracownia magisterska</t>
  </si>
  <si>
    <t>1,2,3,4</t>
  </si>
  <si>
    <t>Rodzaj zajęć:   znajduje się w karcie przedmiotu</t>
  </si>
  <si>
    <t>** - student wybiera 1 przedmiot</t>
  </si>
  <si>
    <t>Autoprezentacja/ Metody radzenia sobie ze stresem</t>
  </si>
  <si>
    <t>Lektorat języka obcego – poziom B2+</t>
  </si>
  <si>
    <t>GRUPA PRZEDMIOTÓW OGÓLNOUCZELNIANYCH</t>
  </si>
  <si>
    <t>GRUPA PRZEDMIOTÓW PODSTAWOWYCH/KIERUNKOWYCH</t>
  </si>
  <si>
    <t>Przedmioty poszerzające zainteresowania studentów</t>
  </si>
  <si>
    <t>GRUPA PRZEDMIOTÓW DO WYBORU</t>
  </si>
  <si>
    <t>Przedmioty z zakresu przygotowania i złożenia pracy magisterskiej</t>
  </si>
  <si>
    <t xml:space="preserve">Razem wszystkie grupy przedmiotów
</t>
  </si>
  <si>
    <t>Seminarium magisterskie</t>
  </si>
  <si>
    <t>BHP</t>
  </si>
  <si>
    <t>Szkolenie biblioteczne</t>
  </si>
  <si>
    <t>Nauk Ścisłych i Przyrodniczych</t>
  </si>
  <si>
    <t>Koncepcje rozwoju turystyki zrównoważonej</t>
  </si>
  <si>
    <t>Ekologia i edukacja prośrodowiskowa</t>
  </si>
  <si>
    <t>Globalne problemy społeczno-ekonomiczne</t>
  </si>
  <si>
    <t>Globalne problemy przyrodnicze</t>
  </si>
  <si>
    <t>Turystyka zrównoważona na obszarach chronionych (ćw. terenowe)</t>
  </si>
  <si>
    <t>Turystyka zrównoważona w miastach (ćw. terenowe)</t>
  </si>
  <si>
    <t>Przedmioty z zakresu Zarządzanie w turystyce zrównoważonej</t>
  </si>
  <si>
    <t>Marketing i promocja w turystyce zrównoważonej</t>
  </si>
  <si>
    <t>Zarządzanie zrównoważonym rozwojem turystyki</t>
  </si>
  <si>
    <t>Organizacja imprez turystyki zrównoważonej</t>
  </si>
  <si>
    <t>Proekologiczny produkt turystyczny</t>
  </si>
  <si>
    <t>Ekonomika przedsiębiorstwa turystycznego</t>
  </si>
  <si>
    <t>Turystyka zrównoważona w gospodarce krajowej, regionalnej i lokalnej</t>
  </si>
  <si>
    <t>Przedmioty z zakresu Regionalne aspekty turystyki zrównoważonej</t>
  </si>
  <si>
    <t>Zasoby przyrodnicze regionu świętokrzyskiego</t>
  </si>
  <si>
    <t>Dziedzictwo kulturowe regionu świętokrzyskiego</t>
  </si>
  <si>
    <t>Turystyka zrównoważona w regionie świętokrzyskim</t>
  </si>
  <si>
    <t>Regionalne produkty i marki w turystyce zrównoważonej</t>
  </si>
  <si>
    <t>Przyrodnicze dziedzictwo UNESCO w Polsce i na świecie</t>
  </si>
  <si>
    <t>Kulturowe dziedzictwo UNESCO W Polsce i na świecie</t>
  </si>
  <si>
    <t>Metodologia badań w turystyce zrównoważonej</t>
  </si>
  <si>
    <t>Turystyka zrównoważona na obszarach wiejskich</t>
  </si>
  <si>
    <t xml:space="preserve">Turystyka zrównoważona w miastach </t>
  </si>
  <si>
    <t>Turystyka zrównoważona na obszarach chronionych</t>
  </si>
  <si>
    <t>Turystyka zrównoważona na obszarach wiejskich (ćw. Trenowe)</t>
  </si>
  <si>
    <t>Turystyka zrównoważona a społeczeństwo i gospodarka</t>
  </si>
  <si>
    <t>Turystyka uzdrowiskowa</t>
  </si>
  <si>
    <t>Nowe trendy w turystyce</t>
  </si>
  <si>
    <t>Baza turystyczna i transport w turystyce zrównoważonej</t>
  </si>
  <si>
    <t>Technologie informacyjne w turystyce zrównoważonej</t>
  </si>
  <si>
    <t xml:space="preserve">Turystyka zrównoważona a ochrona i kształtowanie środowiska </t>
  </si>
  <si>
    <t>Kierunek:    Turystyka zrównoważona                                                                                               obow. od roku akad. 2023/2024</t>
  </si>
  <si>
    <t>Nowe formy krajoznawstwa</t>
  </si>
  <si>
    <t>Metody i techniki audytów jakości</t>
  </si>
  <si>
    <t>1015.6.TZ2.A.JO</t>
  </si>
  <si>
    <t>1015.6.TZ2.A.A/1015.6.TZ2.A.MRSS</t>
  </si>
  <si>
    <t>1015.6.TZ2.A.BHP</t>
  </si>
  <si>
    <t>1015.6.TZ2.A.SB</t>
  </si>
  <si>
    <t>1015.6.TZ2.B/C.MBTZ</t>
  </si>
  <si>
    <t>1015.6.TZ2.B/C.KRTZ</t>
  </si>
  <si>
    <t>1015.6.TZ2.B/C.TZSG</t>
  </si>
  <si>
    <t>1015.6.TZ2.B/C.TZOW</t>
  </si>
  <si>
    <t>1015.6.TZ2.B/C.TZOC</t>
  </si>
  <si>
    <t>1015.6.TZ2.B/C.TZM</t>
  </si>
  <si>
    <t>1015.6.TZ2.B/C.BTTTZ</t>
  </si>
  <si>
    <t>1015.6.TZ2.B/C.TZOKŚ</t>
  </si>
  <si>
    <t>1015.6.TZ2.B/C.EEP</t>
  </si>
  <si>
    <t>1015.6.TZ2.B/C.NTT</t>
  </si>
  <si>
    <t>1015.6.TZ2.B/C.TU</t>
  </si>
  <si>
    <t>1015.6.TZ2.B/C.NFK</t>
  </si>
  <si>
    <t>1015.6.TZ2.B/C.GPSE</t>
  </si>
  <si>
    <t>1015.6.TZ2.B/C.GPP</t>
  </si>
  <si>
    <t>1015.6.TZ2.B/C.MTAJ</t>
  </si>
  <si>
    <t>1015.6.TZ2.B/C.TITZ</t>
  </si>
  <si>
    <t>1015.6.TZ2.B/C.TZOCT</t>
  </si>
  <si>
    <t>1015.6.TZ2.B/C.TZOWT</t>
  </si>
  <si>
    <t>1015.6.TZ2.B/C.TZMT</t>
  </si>
  <si>
    <t>1015.6.TZ2.E.SM</t>
  </si>
  <si>
    <t>1015.6.TZ2.E.PM</t>
  </si>
  <si>
    <t>1015.6.TZ2.E.MĆT</t>
  </si>
  <si>
    <t>1015.6.TZ2.D.MPTZ</t>
  </si>
  <si>
    <t>1015.6.TZ2.D.ZZRT</t>
  </si>
  <si>
    <t>1015.6.TZ2.D.OITZ</t>
  </si>
  <si>
    <t>1015.6.TZ2.D.PPT</t>
  </si>
  <si>
    <t>1015.6.TZ2.D.TZGKRL</t>
  </si>
  <si>
    <t>1015.6.TZ2.D.EPT</t>
  </si>
  <si>
    <t>1015.6.TZ2.D.ZPRŚ</t>
  </si>
  <si>
    <t>1015.6.TZ2.D.DKRŚ</t>
  </si>
  <si>
    <t>1015.6.TZ2.D.TZRŚ</t>
  </si>
  <si>
    <t>1015.6.TZ2.D.RPMTZ</t>
  </si>
  <si>
    <t>1015.6.TZ2.D.PDUPŚ</t>
  </si>
  <si>
    <t>1015.6.TZ2.D.KDUPŚ</t>
  </si>
  <si>
    <t>1015.6.TZ2.D.TK/1015.6.TZ2.D.TW</t>
  </si>
  <si>
    <t>1015.6.TZ2.D.TKO/1015.6.TZ2.D.TN</t>
  </si>
  <si>
    <t>1015.6.TZ2.D.TF/015.6.TZ2.D.TL</t>
  </si>
  <si>
    <t>1015.6.TZ2.D.G/1015.6.TZ2.D.A</t>
  </si>
  <si>
    <t>1015.6.TZ2.A.TKPK/1015.6.TZ2.A.OAEMW</t>
  </si>
  <si>
    <t>Praktyka zawodowa</t>
  </si>
  <si>
    <t>1015.6.TZ2.D.PZ</t>
  </si>
  <si>
    <t>Turystyka kulinarna/Turystyka winiarska**</t>
  </si>
  <si>
    <t>Turystyka filmowa/Turystyka literacka**</t>
  </si>
  <si>
    <t>Geoturystyka/Archeoturystyka**</t>
  </si>
  <si>
    <t>Pierwsza pomoc przedmedyczna</t>
  </si>
  <si>
    <t>1015.6.TZ2.A.PPP</t>
  </si>
  <si>
    <t>Turystyka kontrowersyjna/Turystyka niskokosztowa**</t>
  </si>
  <si>
    <t>1015.6.TZ2.A.B/1015.6.TZ2.A.HAS</t>
  </si>
  <si>
    <t xml:space="preserve">Zaopiniowała Rada Wydziału na posiedzeniu w dniu: 16.03.2023 r. </t>
  </si>
  <si>
    <t>EL</t>
  </si>
  <si>
    <t>C/J/L/LS/S/P/PZ</t>
  </si>
  <si>
    <t>W/WS</t>
  </si>
  <si>
    <t>Przedmioty do wyboru z dziedziny nauk humanistycznych: Teksty kulturowe w przestrzeni komunikacyjnej/Od Adama i Ewy do małżeństwa XXI wieku</t>
  </si>
  <si>
    <t>Przedmioty do wyboru z dziedziny nauk humanistycznych: Bioetyka/Historia architektury i sztuki</t>
  </si>
  <si>
    <t>HARMONOGRAM REALIZACJI PROGRAMU STUDIÓW NIESTACJONARNYCH DRUGIEGO STOPNIA W POSZCZEGÓLNYCH SEMESTRACH I LATACH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</si>
</sst>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"/>
    <numFmt numFmtId="172" formatCode="0.0000"/>
    <numFmt numFmtId="173" formatCode="0.0000000"/>
    <numFmt numFmtId="174" formatCode="0.000000"/>
    <numFmt numFmtId="175" formatCode="0.00000"/>
  </numFmts>
  <fonts count="65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i/>
      <sz val="1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8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mbria"/>
      <family val="1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name val="Calibri"/>
      <family val="2"/>
    </font>
    <font>
      <b/>
      <sz val="2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i/>
      <sz val="18"/>
      <color theme="1"/>
      <name val="Calibri"/>
      <family val="2"/>
    </font>
    <font>
      <sz val="16"/>
      <color theme="1"/>
      <name val="Calibri"/>
      <family val="2"/>
    </font>
    <font>
      <sz val="24"/>
      <color theme="1"/>
      <name val="Calibri"/>
      <family val="2"/>
    </font>
    <font>
      <sz val="11"/>
      <color theme="1"/>
      <name val="Calibri"/>
      <family val="2"/>
    </font>
    <font>
      <b/>
      <sz val="18"/>
      <color theme="1"/>
      <name val="Cambria"/>
      <family val="1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53" fillId="32" borderId="10" xfId="0" applyFont="1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53" fillId="0" borderId="11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4" fillId="0" borderId="12" xfId="0" applyFont="1" applyFill="1" applyBorder="1" applyAlignment="1">
      <alignment vertical="center"/>
    </xf>
    <xf numFmtId="0" fontId="54" fillId="0" borderId="0" xfId="0" applyFont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3" fillId="32" borderId="16" xfId="0" applyFont="1" applyFill="1" applyBorder="1" applyAlignment="1">
      <alignment horizontal="center" vertical="center" wrapText="1"/>
    </xf>
    <xf numFmtId="0" fontId="53" fillId="2" borderId="16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5" borderId="16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32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5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13" borderId="0" xfId="0" applyFont="1" applyFill="1" applyAlignment="1">
      <alignment/>
    </xf>
    <xf numFmtId="0" fontId="54" fillId="13" borderId="17" xfId="0" applyFont="1" applyFill="1" applyBorder="1" applyAlignment="1">
      <alignment horizontal="left" vertical="center"/>
    </xf>
    <xf numFmtId="0" fontId="54" fillId="32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7" borderId="19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/>
    </xf>
    <xf numFmtId="0" fontId="63" fillId="34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6" fillId="0" borderId="10" xfId="0" applyFont="1" applyBorder="1" applyAlignment="1">
      <alignment horizontal="center" wrapText="1"/>
    </xf>
    <xf numFmtId="0" fontId="53" fillId="32" borderId="11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/>
    </xf>
    <xf numFmtId="0" fontId="53" fillId="13" borderId="18" xfId="0" applyFont="1" applyFill="1" applyBorder="1" applyAlignment="1">
      <alignment horizontal="left" vertical="center"/>
    </xf>
    <xf numFmtId="0" fontId="53" fillId="13" borderId="17" xfId="0" applyFont="1" applyFill="1" applyBorder="1" applyAlignment="1">
      <alignment horizontal="left" vertical="center"/>
    </xf>
    <xf numFmtId="0" fontId="53" fillId="35" borderId="10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left" vertical="center"/>
    </xf>
    <xf numFmtId="0" fontId="53" fillId="0" borderId="18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57" fillId="0" borderId="0" xfId="0" applyFont="1" applyAlignment="1">
      <alignment horizontal="left" wrapText="1"/>
    </xf>
    <xf numFmtId="0" fontId="6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/>
    </xf>
    <xf numFmtId="0" fontId="54" fillId="0" borderId="2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32" borderId="18" xfId="0" applyFont="1" applyFill="1" applyBorder="1" applyAlignment="1">
      <alignment horizontal="center" vertical="center" wrapText="1"/>
    </xf>
    <xf numFmtId="0" fontId="53" fillId="32" borderId="17" xfId="0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53" fillId="2" borderId="18" xfId="0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 vertical="center" wrapText="1"/>
    </xf>
    <xf numFmtId="0" fontId="53" fillId="2" borderId="20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5" borderId="18" xfId="0" applyFont="1" applyFill="1" applyBorder="1" applyAlignment="1">
      <alignment horizontal="center" vertical="center" wrapText="1"/>
    </xf>
    <xf numFmtId="0" fontId="53" fillId="35" borderId="17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3" fillId="39" borderId="22" xfId="0" applyFont="1" applyFill="1" applyBorder="1" applyAlignment="1">
      <alignment horizontal="left" vertical="center"/>
    </xf>
    <xf numFmtId="0" fontId="54" fillId="39" borderId="14" xfId="0" applyFont="1" applyFill="1" applyBorder="1" applyAlignment="1">
      <alignment horizontal="left" vertical="center"/>
    </xf>
    <xf numFmtId="0" fontId="53" fillId="32" borderId="19" xfId="0" applyNumberFormat="1" applyFont="1" applyFill="1" applyBorder="1" applyAlignment="1">
      <alignment horizontal="center" vertical="center" wrapText="1"/>
    </xf>
    <xf numFmtId="0" fontId="53" fillId="32" borderId="23" xfId="0" applyNumberFormat="1" applyFont="1" applyFill="1" applyBorder="1" applyAlignment="1">
      <alignment horizontal="center" vertical="center" wrapText="1"/>
    </xf>
    <xf numFmtId="0" fontId="53" fillId="32" borderId="11" xfId="0" applyNumberFormat="1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39" borderId="18" xfId="0" applyFont="1" applyFill="1" applyBorder="1" applyAlignment="1">
      <alignment horizontal="left" vertical="center"/>
    </xf>
    <xf numFmtId="0" fontId="54" fillId="39" borderId="17" xfId="0" applyFont="1" applyFill="1" applyBorder="1" applyAlignment="1">
      <alignment horizontal="left" vertical="center"/>
    </xf>
    <xf numFmtId="0" fontId="53" fillId="0" borderId="18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53" fillId="40" borderId="18" xfId="0" applyFont="1" applyFill="1" applyBorder="1" applyAlignment="1">
      <alignment horizontal="left" vertical="center"/>
    </xf>
    <xf numFmtId="0" fontId="53" fillId="40" borderId="17" xfId="0" applyFont="1" applyFill="1" applyBorder="1" applyAlignment="1">
      <alignment horizontal="left" vertical="center"/>
    </xf>
    <xf numFmtId="0" fontId="53" fillId="13" borderId="18" xfId="0" applyFont="1" applyFill="1" applyBorder="1" applyAlignment="1">
      <alignment horizontal="left" vertical="center"/>
    </xf>
    <xf numFmtId="0" fontId="53" fillId="13" borderId="17" xfId="0" applyFont="1" applyFill="1" applyBorder="1" applyAlignment="1">
      <alignment horizontal="left" vertical="center"/>
    </xf>
    <xf numFmtId="0" fontId="53" fillId="13" borderId="20" xfId="0" applyFont="1" applyFill="1" applyBorder="1" applyAlignment="1">
      <alignment horizontal="left" vertical="center"/>
    </xf>
    <xf numFmtId="0" fontId="53" fillId="0" borderId="18" xfId="0" applyFont="1" applyBorder="1" applyAlignment="1">
      <alignment horizontal="right" vertical="center"/>
    </xf>
    <xf numFmtId="0" fontId="53" fillId="0" borderId="20" xfId="0" applyFont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="50" zoomScaleNormal="50" zoomScalePageLayoutView="0" workbookViewId="0" topLeftCell="A1">
      <selection activeCell="AO16" sqref="AO16"/>
    </sheetView>
  </sheetViews>
  <sheetFormatPr defaultColWidth="9.140625" defaultRowHeight="15"/>
  <cols>
    <col min="2" max="2" width="76.57421875" style="0" customWidth="1"/>
    <col min="3" max="3" width="35.421875" style="0" customWidth="1"/>
    <col min="5" max="5" width="12.00390625" style="0" customWidth="1"/>
    <col min="23" max="23" width="14.28125" style="0" customWidth="1"/>
    <col min="24" max="24" width="16.28125" style="0" customWidth="1"/>
    <col min="25" max="25" width="11.7109375" style="0" customWidth="1"/>
  </cols>
  <sheetData>
    <row r="1" spans="1:25" ht="31.5">
      <c r="A1" s="88" t="s">
        <v>133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1.5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31.5">
      <c r="A3" s="17"/>
      <c r="B3" s="90" t="s">
        <v>72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31.5">
      <c r="A4" s="17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25" ht="36" customHeight="1" thickBot="1">
      <c r="A5" s="19"/>
      <c r="B5" s="20" t="s">
        <v>27</v>
      </c>
      <c r="C5" s="18"/>
      <c r="D5" s="21" t="s">
        <v>19</v>
      </c>
      <c r="E5" s="92" t="s">
        <v>130</v>
      </c>
      <c r="F5" s="92"/>
      <c r="G5" s="22"/>
      <c r="H5" s="21" t="s">
        <v>20</v>
      </c>
      <c r="I5" s="76" t="s">
        <v>129</v>
      </c>
      <c r="J5" s="23"/>
      <c r="K5" s="22"/>
      <c r="L5" s="18"/>
      <c r="M5" s="21" t="s">
        <v>21</v>
      </c>
      <c r="N5" s="76" t="s">
        <v>128</v>
      </c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ht="23.25">
      <c r="A6" s="25"/>
      <c r="B6" s="26"/>
      <c r="C6" s="26"/>
      <c r="D6" s="26"/>
      <c r="E6" s="26"/>
      <c r="F6" s="27"/>
      <c r="G6" s="93" t="s">
        <v>3</v>
      </c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72"/>
      <c r="X6" s="72"/>
      <c r="Y6" s="28"/>
    </row>
    <row r="7" spans="1:25" ht="23.25">
      <c r="A7" s="95" t="s">
        <v>0</v>
      </c>
      <c r="B7" s="97" t="s">
        <v>4</v>
      </c>
      <c r="C7" s="99" t="s">
        <v>1</v>
      </c>
      <c r="D7" s="102" t="s">
        <v>10</v>
      </c>
      <c r="E7" s="102"/>
      <c r="F7" s="102"/>
      <c r="G7" s="103" t="s">
        <v>5</v>
      </c>
      <c r="H7" s="103"/>
      <c r="I7" s="103"/>
      <c r="J7" s="103"/>
      <c r="K7" s="103"/>
      <c r="L7" s="103"/>
      <c r="M7" s="103"/>
      <c r="N7" s="103"/>
      <c r="O7" s="104" t="s">
        <v>6</v>
      </c>
      <c r="P7" s="104"/>
      <c r="Q7" s="104"/>
      <c r="R7" s="104"/>
      <c r="S7" s="104"/>
      <c r="T7" s="104"/>
      <c r="U7" s="104"/>
      <c r="V7" s="104"/>
      <c r="W7" s="99" t="s">
        <v>7</v>
      </c>
      <c r="X7" s="99" t="s">
        <v>22</v>
      </c>
      <c r="Y7" s="99" t="s">
        <v>8</v>
      </c>
    </row>
    <row r="8" spans="1:25" ht="23.25">
      <c r="A8" s="95"/>
      <c r="B8" s="97"/>
      <c r="C8" s="100"/>
      <c r="D8" s="102"/>
      <c r="E8" s="102"/>
      <c r="F8" s="102"/>
      <c r="G8" s="105" t="s">
        <v>13</v>
      </c>
      <c r="H8" s="106"/>
      <c r="I8" s="106"/>
      <c r="J8" s="107"/>
      <c r="K8" s="108" t="s">
        <v>14</v>
      </c>
      <c r="L8" s="109"/>
      <c r="M8" s="109"/>
      <c r="N8" s="110"/>
      <c r="O8" s="111" t="s">
        <v>15</v>
      </c>
      <c r="P8" s="112"/>
      <c r="Q8" s="112"/>
      <c r="R8" s="113"/>
      <c r="S8" s="114" t="s">
        <v>16</v>
      </c>
      <c r="T8" s="115"/>
      <c r="U8" s="115"/>
      <c r="V8" s="116"/>
      <c r="W8" s="100"/>
      <c r="X8" s="100"/>
      <c r="Y8" s="100"/>
    </row>
    <row r="9" spans="1:25" ht="24" thickBot="1">
      <c r="A9" s="96"/>
      <c r="B9" s="98"/>
      <c r="C9" s="101"/>
      <c r="D9" s="74" t="s">
        <v>2</v>
      </c>
      <c r="E9" s="74" t="s">
        <v>18</v>
      </c>
      <c r="F9" s="74" t="s">
        <v>17</v>
      </c>
      <c r="G9" s="29" t="s">
        <v>19</v>
      </c>
      <c r="H9" s="29" t="s">
        <v>20</v>
      </c>
      <c r="I9" s="29" t="s">
        <v>21</v>
      </c>
      <c r="J9" s="29" t="s">
        <v>9</v>
      </c>
      <c r="K9" s="30" t="s">
        <v>19</v>
      </c>
      <c r="L9" s="30" t="s">
        <v>20</v>
      </c>
      <c r="M9" s="30" t="s">
        <v>21</v>
      </c>
      <c r="N9" s="30" t="s">
        <v>9</v>
      </c>
      <c r="O9" s="31" t="s">
        <v>19</v>
      </c>
      <c r="P9" s="31" t="s">
        <v>20</v>
      </c>
      <c r="Q9" s="31" t="s">
        <v>21</v>
      </c>
      <c r="R9" s="31" t="s">
        <v>9</v>
      </c>
      <c r="S9" s="32" t="s">
        <v>19</v>
      </c>
      <c r="T9" s="32" t="s">
        <v>20</v>
      </c>
      <c r="U9" s="32" t="s">
        <v>21</v>
      </c>
      <c r="V9" s="32" t="s">
        <v>9</v>
      </c>
      <c r="W9" s="101"/>
      <c r="X9" s="101"/>
      <c r="Y9" s="101"/>
    </row>
    <row r="10" spans="1:25" ht="23.25">
      <c r="A10" s="117" t="s">
        <v>31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</row>
    <row r="11" spans="1:25" ht="23.25">
      <c r="A11" s="5">
        <v>1</v>
      </c>
      <c r="B11" s="33" t="s">
        <v>30</v>
      </c>
      <c r="C11" s="16" t="s">
        <v>75</v>
      </c>
      <c r="D11" s="73">
        <v>4</v>
      </c>
      <c r="E11" s="73">
        <v>2.3</v>
      </c>
      <c r="F11" s="73"/>
      <c r="G11" s="2"/>
      <c r="H11" s="2"/>
      <c r="I11" s="2"/>
      <c r="J11" s="34"/>
      <c r="K11" s="3"/>
      <c r="L11" s="3">
        <v>15</v>
      </c>
      <c r="M11" s="3"/>
      <c r="N11" s="3">
        <v>1</v>
      </c>
      <c r="O11" s="4"/>
      <c r="P11" s="4">
        <v>15</v>
      </c>
      <c r="Q11" s="4"/>
      <c r="R11" s="4">
        <v>2</v>
      </c>
      <c r="S11" s="71"/>
      <c r="T11" s="71"/>
      <c r="U11" s="71"/>
      <c r="V11" s="71"/>
      <c r="W11" s="12">
        <f>SUM(G11:I11,K11:M11,O11:Q11,S11:U11)</f>
        <v>30</v>
      </c>
      <c r="X11" s="77">
        <v>90</v>
      </c>
      <c r="Y11" s="35">
        <f>SUM(J11,N11,R11,V11)</f>
        <v>3</v>
      </c>
    </row>
    <row r="12" spans="1:25" ht="45" customHeight="1">
      <c r="A12" s="5">
        <v>2</v>
      </c>
      <c r="B12" s="13" t="s">
        <v>29</v>
      </c>
      <c r="C12" s="59" t="s">
        <v>76</v>
      </c>
      <c r="D12" s="73"/>
      <c r="E12" s="73">
        <v>1</v>
      </c>
      <c r="F12" s="73"/>
      <c r="G12" s="2"/>
      <c r="H12" s="2">
        <v>10</v>
      </c>
      <c r="I12" s="2"/>
      <c r="J12" s="34">
        <v>1</v>
      </c>
      <c r="K12" s="3"/>
      <c r="L12" s="3"/>
      <c r="M12" s="3"/>
      <c r="N12" s="3"/>
      <c r="O12" s="4"/>
      <c r="P12" s="4"/>
      <c r="Q12" s="4"/>
      <c r="R12" s="4"/>
      <c r="S12" s="71"/>
      <c r="T12" s="71"/>
      <c r="U12" s="71"/>
      <c r="V12" s="71"/>
      <c r="W12" s="12">
        <f>SUM(G12:I12,K12:M12,O12:Q12,S12:U12)</f>
        <v>10</v>
      </c>
      <c r="X12" s="77">
        <f>Y12*25</f>
        <v>25</v>
      </c>
      <c r="Y12" s="35">
        <f>SUM(J12,N12,R12,V12)</f>
        <v>1</v>
      </c>
    </row>
    <row r="13" spans="1:25" ht="23.25">
      <c r="A13" s="5">
        <v>3</v>
      </c>
      <c r="B13" s="13" t="s">
        <v>38</v>
      </c>
      <c r="C13" s="16" t="s">
        <v>77</v>
      </c>
      <c r="D13" s="73"/>
      <c r="E13" s="73"/>
      <c r="F13" s="73">
        <v>1</v>
      </c>
      <c r="G13" s="2">
        <v>4</v>
      </c>
      <c r="H13" s="2"/>
      <c r="I13" s="2"/>
      <c r="J13" s="119">
        <v>0</v>
      </c>
      <c r="K13" s="3"/>
      <c r="L13" s="3"/>
      <c r="M13" s="3"/>
      <c r="N13" s="3"/>
      <c r="O13" s="4"/>
      <c r="P13" s="4"/>
      <c r="Q13" s="4"/>
      <c r="R13" s="4"/>
      <c r="S13" s="71"/>
      <c r="T13" s="71"/>
      <c r="U13" s="71"/>
      <c r="V13" s="71"/>
      <c r="W13" s="12">
        <f>SUM(G13:I13,K13:M13,O13:Q13,S13:U13)</f>
        <v>4</v>
      </c>
      <c r="X13" s="77">
        <v>4</v>
      </c>
      <c r="Y13" s="35">
        <f>SUM(J13,N13,R13,V13)</f>
        <v>0</v>
      </c>
    </row>
    <row r="14" spans="1:25" ht="23.25">
      <c r="A14" s="5">
        <v>4</v>
      </c>
      <c r="B14" s="13" t="s">
        <v>123</v>
      </c>
      <c r="C14" s="16" t="s">
        <v>124</v>
      </c>
      <c r="D14" s="78"/>
      <c r="E14" s="78"/>
      <c r="F14" s="78"/>
      <c r="G14" s="2"/>
      <c r="H14" s="2">
        <v>4</v>
      </c>
      <c r="I14" s="2"/>
      <c r="J14" s="120"/>
      <c r="K14" s="3"/>
      <c r="L14" s="3"/>
      <c r="M14" s="3"/>
      <c r="N14" s="3"/>
      <c r="O14" s="4"/>
      <c r="P14" s="4"/>
      <c r="Q14" s="4"/>
      <c r="R14" s="4"/>
      <c r="S14" s="79"/>
      <c r="T14" s="79"/>
      <c r="U14" s="79"/>
      <c r="V14" s="79"/>
      <c r="W14" s="12">
        <f>SUM(G14:I14,K14:M14,O14:Q14,S14:U14)</f>
        <v>4</v>
      </c>
      <c r="X14" s="77">
        <v>4</v>
      </c>
      <c r="Y14" s="35">
        <v>0</v>
      </c>
    </row>
    <row r="15" spans="1:25" ht="26.25" customHeight="1">
      <c r="A15" s="5">
        <v>5</v>
      </c>
      <c r="B15" s="13" t="s">
        <v>39</v>
      </c>
      <c r="C15" s="16" t="s">
        <v>78</v>
      </c>
      <c r="D15" s="73"/>
      <c r="E15" s="73"/>
      <c r="F15" s="73">
        <v>1</v>
      </c>
      <c r="G15" s="2"/>
      <c r="H15" s="2">
        <v>2</v>
      </c>
      <c r="I15" s="2"/>
      <c r="J15" s="121"/>
      <c r="K15" s="3"/>
      <c r="L15" s="3"/>
      <c r="M15" s="3"/>
      <c r="N15" s="3"/>
      <c r="O15" s="4"/>
      <c r="P15" s="4"/>
      <c r="Q15" s="4"/>
      <c r="R15" s="4"/>
      <c r="S15" s="71"/>
      <c r="T15" s="71"/>
      <c r="U15" s="71"/>
      <c r="V15" s="71"/>
      <c r="W15" s="12">
        <f>SUM(G15:I15,K15:M15,O15:Q15,S15:U15)</f>
        <v>2</v>
      </c>
      <c r="X15" s="77">
        <v>2</v>
      </c>
      <c r="Y15" s="35">
        <f>SUM(J15,N15,R15,V15)</f>
        <v>0</v>
      </c>
    </row>
    <row r="16" spans="1:25" ht="99" customHeight="1">
      <c r="A16" s="5">
        <v>6</v>
      </c>
      <c r="B16" s="86" t="s">
        <v>131</v>
      </c>
      <c r="C16" s="48" t="s">
        <v>117</v>
      </c>
      <c r="D16" s="73"/>
      <c r="E16" s="73">
        <v>1</v>
      </c>
      <c r="F16" s="73"/>
      <c r="G16" s="2">
        <v>15</v>
      </c>
      <c r="H16" s="2"/>
      <c r="I16" s="2"/>
      <c r="J16" s="2">
        <v>2</v>
      </c>
      <c r="K16" s="3"/>
      <c r="L16" s="3"/>
      <c r="M16" s="3"/>
      <c r="N16" s="3"/>
      <c r="O16" s="4"/>
      <c r="P16" s="4"/>
      <c r="Q16" s="4"/>
      <c r="R16" s="4"/>
      <c r="S16" s="71"/>
      <c r="T16" s="71"/>
      <c r="U16" s="71"/>
      <c r="V16" s="71"/>
      <c r="W16" s="12">
        <f>SUM(G16:I16,K16:M16,O16:Q16,S16:U16)</f>
        <v>15</v>
      </c>
      <c r="X16" s="77">
        <v>60</v>
      </c>
      <c r="Y16" s="73">
        <v>2</v>
      </c>
    </row>
    <row r="17" spans="1:25" ht="78" customHeight="1">
      <c r="A17" s="5">
        <v>7</v>
      </c>
      <c r="B17" s="85" t="s">
        <v>132</v>
      </c>
      <c r="C17" s="87" t="s">
        <v>126</v>
      </c>
      <c r="D17" s="73"/>
      <c r="E17" s="73">
        <v>1</v>
      </c>
      <c r="F17" s="73"/>
      <c r="G17" s="2">
        <v>25</v>
      </c>
      <c r="H17" s="2"/>
      <c r="I17" s="2"/>
      <c r="J17" s="2">
        <v>3</v>
      </c>
      <c r="K17" s="3"/>
      <c r="L17" s="3"/>
      <c r="M17" s="3"/>
      <c r="N17" s="3"/>
      <c r="O17" s="4"/>
      <c r="P17" s="4"/>
      <c r="Q17" s="4"/>
      <c r="R17" s="4"/>
      <c r="S17" s="71"/>
      <c r="T17" s="71"/>
      <c r="U17" s="71"/>
      <c r="V17" s="71"/>
      <c r="W17" s="12">
        <f>SUM(G17:I17,K17:M17,O17:Q17,S17:U17)</f>
        <v>25</v>
      </c>
      <c r="X17" s="77">
        <v>90</v>
      </c>
      <c r="Y17" s="35">
        <f>SUM(J17,N17,R17,V17)</f>
        <v>3</v>
      </c>
    </row>
    <row r="18" spans="1:25" ht="23.25">
      <c r="A18" s="122" t="s">
        <v>11</v>
      </c>
      <c r="B18" s="123"/>
      <c r="C18" s="36"/>
      <c r="D18" s="73"/>
      <c r="E18" s="73"/>
      <c r="F18" s="73"/>
      <c r="G18" s="37">
        <f>SUM(G11:G17)</f>
        <v>44</v>
      </c>
      <c r="H18" s="37">
        <f>SUM(H11:H17)</f>
        <v>16</v>
      </c>
      <c r="I18" s="37">
        <f>SUM(I11:I17)</f>
        <v>0</v>
      </c>
      <c r="J18" s="37">
        <f>SUM(J11:J17)</f>
        <v>6</v>
      </c>
      <c r="K18" s="37">
        <f>SUM(K11:K17)</f>
        <v>0</v>
      </c>
      <c r="L18" s="37">
        <f>SUM(L11:L17)</f>
        <v>15</v>
      </c>
      <c r="M18" s="37">
        <f>SUM(M11:M17)</f>
        <v>0</v>
      </c>
      <c r="N18" s="37">
        <f>SUM(N11:N17)</f>
        <v>1</v>
      </c>
      <c r="O18" s="37">
        <f>SUM(O11:O17)</f>
        <v>0</v>
      </c>
      <c r="P18" s="37">
        <f>SUM(P11:P17)</f>
        <v>15</v>
      </c>
      <c r="Q18" s="37">
        <f>SUM(Q11:Q17)</f>
        <v>0</v>
      </c>
      <c r="R18" s="37">
        <f>SUM(R11:R17)</f>
        <v>2</v>
      </c>
      <c r="S18" s="37">
        <f>SUM(S11:S17)</f>
        <v>0</v>
      </c>
      <c r="T18" s="37">
        <f>SUM(T11:T17)</f>
        <v>0</v>
      </c>
      <c r="U18" s="37">
        <f>SUM(U11:U17)</f>
        <v>0</v>
      </c>
      <c r="V18" s="37">
        <f>SUM(V11:V17)</f>
        <v>0</v>
      </c>
      <c r="W18" s="37">
        <f>SUM(W11:W17)</f>
        <v>90</v>
      </c>
      <c r="X18" s="37">
        <f>SUM(X11:X17)</f>
        <v>275</v>
      </c>
      <c r="Y18" s="37">
        <f>SUM(Y11:Y17)</f>
        <v>9</v>
      </c>
    </row>
    <row r="19" spans="1:25" ht="23.25">
      <c r="A19" s="124" t="s">
        <v>32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</row>
    <row r="20" spans="1:25" ht="23.25" customHeight="1">
      <c r="A20" s="38">
        <v>1</v>
      </c>
      <c r="B20" s="80" t="s">
        <v>61</v>
      </c>
      <c r="C20" s="16" t="s">
        <v>79</v>
      </c>
      <c r="D20" s="73"/>
      <c r="E20" s="73">
        <v>1</v>
      </c>
      <c r="F20" s="73"/>
      <c r="G20" s="2">
        <v>7</v>
      </c>
      <c r="H20" s="2">
        <v>15</v>
      </c>
      <c r="I20" s="2"/>
      <c r="J20" s="2">
        <v>3</v>
      </c>
      <c r="K20" s="3"/>
      <c r="L20" s="3"/>
      <c r="M20" s="3"/>
      <c r="N20" s="3"/>
      <c r="O20" s="4"/>
      <c r="P20" s="4"/>
      <c r="Q20" s="4"/>
      <c r="R20" s="4"/>
      <c r="S20" s="71"/>
      <c r="T20" s="71"/>
      <c r="U20" s="71"/>
      <c r="V20" s="71"/>
      <c r="W20" s="12">
        <f>SUM(G20:I20,K20:M20,O20:Q20,S20:U20)</f>
        <v>22</v>
      </c>
      <c r="X20" s="77">
        <f>Y20*25</f>
        <v>75</v>
      </c>
      <c r="Y20" s="35">
        <f>SUM(J20,N20,R20,V20)</f>
        <v>3</v>
      </c>
    </row>
    <row r="21" spans="1:25" ht="25.5" customHeight="1">
      <c r="A21" s="38">
        <v>2</v>
      </c>
      <c r="B21" s="80" t="s">
        <v>41</v>
      </c>
      <c r="C21" s="16" t="s">
        <v>80</v>
      </c>
      <c r="D21" s="73"/>
      <c r="E21" s="73">
        <v>1</v>
      </c>
      <c r="F21" s="73"/>
      <c r="G21" s="2">
        <v>7</v>
      </c>
      <c r="H21" s="2">
        <v>8</v>
      </c>
      <c r="I21" s="2"/>
      <c r="J21" s="2">
        <v>2</v>
      </c>
      <c r="K21" s="3"/>
      <c r="L21" s="3"/>
      <c r="M21" s="3"/>
      <c r="N21" s="3"/>
      <c r="O21" s="4"/>
      <c r="P21" s="4"/>
      <c r="Q21" s="4"/>
      <c r="R21" s="4"/>
      <c r="S21" s="71"/>
      <c r="T21" s="71"/>
      <c r="U21" s="71"/>
      <c r="V21" s="71"/>
      <c r="W21" s="12">
        <f>SUM(G21:I21,K21:M21,O21:Q21,S21:U21)</f>
        <v>15</v>
      </c>
      <c r="X21" s="77">
        <v>50</v>
      </c>
      <c r="Y21" s="35">
        <v>2</v>
      </c>
    </row>
    <row r="22" spans="1:25" ht="45" customHeight="1">
      <c r="A22" s="38">
        <v>3</v>
      </c>
      <c r="B22" s="62" t="s">
        <v>66</v>
      </c>
      <c r="C22" s="16" t="s">
        <v>81</v>
      </c>
      <c r="D22" s="73">
        <v>1</v>
      </c>
      <c r="E22" s="73">
        <v>1</v>
      </c>
      <c r="F22" s="73"/>
      <c r="G22" s="2"/>
      <c r="H22" s="2"/>
      <c r="I22" s="2"/>
      <c r="J22" s="2"/>
      <c r="K22" s="3"/>
      <c r="L22" s="3"/>
      <c r="M22" s="3"/>
      <c r="N22" s="3"/>
      <c r="O22" s="4">
        <v>7</v>
      </c>
      <c r="P22" s="4">
        <v>15</v>
      </c>
      <c r="Q22" s="4"/>
      <c r="R22" s="4">
        <v>3</v>
      </c>
      <c r="S22" s="71"/>
      <c r="T22" s="71"/>
      <c r="U22" s="71"/>
      <c r="V22" s="71"/>
      <c r="W22" s="12">
        <f>SUM(G22:I22,K22:M22,O22:Q22,S22:U22)</f>
        <v>22</v>
      </c>
      <c r="X22" s="77">
        <f>Y22*25</f>
        <v>75</v>
      </c>
      <c r="Y22" s="35">
        <f>SUM(J22,N22,R22,V22)</f>
        <v>3</v>
      </c>
    </row>
    <row r="23" spans="1:25" ht="27.75" customHeight="1">
      <c r="A23" s="38">
        <v>4</v>
      </c>
      <c r="B23" s="81" t="s">
        <v>62</v>
      </c>
      <c r="C23" s="16" t="s">
        <v>82</v>
      </c>
      <c r="D23" s="8">
        <v>2</v>
      </c>
      <c r="E23" s="8">
        <v>2</v>
      </c>
      <c r="F23" s="8"/>
      <c r="G23" s="60"/>
      <c r="H23" s="60"/>
      <c r="I23" s="60"/>
      <c r="J23" s="60"/>
      <c r="K23" s="61">
        <v>7</v>
      </c>
      <c r="L23" s="61">
        <v>15</v>
      </c>
      <c r="M23" s="61"/>
      <c r="N23" s="61">
        <v>3</v>
      </c>
      <c r="O23" s="39"/>
      <c r="P23" s="39"/>
      <c r="Q23" s="39"/>
      <c r="R23" s="39"/>
      <c r="S23" s="40"/>
      <c r="T23" s="40"/>
      <c r="U23" s="40"/>
      <c r="V23" s="40"/>
      <c r="W23" s="12">
        <f>SUM(G23:I23,K23:M23,O23:Q23,S23:U23)</f>
        <v>22</v>
      </c>
      <c r="X23" s="77">
        <f>Y23*25</f>
        <v>75</v>
      </c>
      <c r="Y23" s="35">
        <f>SUM(J23,N23,R23,V23)</f>
        <v>3</v>
      </c>
    </row>
    <row r="24" spans="1:25" ht="25.5" customHeight="1">
      <c r="A24" s="38">
        <v>5</v>
      </c>
      <c r="B24" s="81" t="s">
        <v>64</v>
      </c>
      <c r="C24" s="16" t="s">
        <v>83</v>
      </c>
      <c r="D24" s="8">
        <v>3</v>
      </c>
      <c r="E24" s="8">
        <v>3</v>
      </c>
      <c r="F24" s="8"/>
      <c r="G24" s="60">
        <v>7</v>
      </c>
      <c r="H24" s="60">
        <v>7</v>
      </c>
      <c r="I24" s="60">
        <v>8</v>
      </c>
      <c r="J24" s="60">
        <v>3</v>
      </c>
      <c r="K24" s="61"/>
      <c r="L24" s="61"/>
      <c r="M24" s="61"/>
      <c r="N24" s="61"/>
      <c r="O24" s="39"/>
      <c r="P24" s="39"/>
      <c r="Q24" s="39"/>
      <c r="R24" s="39"/>
      <c r="S24" s="40"/>
      <c r="T24" s="40"/>
      <c r="U24" s="40"/>
      <c r="V24" s="40"/>
      <c r="W24" s="12">
        <f>SUM(G24:I24,K24:M24,O24:Q24,S24:U24)</f>
        <v>22</v>
      </c>
      <c r="X24" s="77">
        <v>75</v>
      </c>
      <c r="Y24" s="35">
        <v>3</v>
      </c>
    </row>
    <row r="25" spans="1:25" ht="25.5" customHeight="1">
      <c r="A25" s="38">
        <v>6</v>
      </c>
      <c r="B25" s="62" t="s">
        <v>63</v>
      </c>
      <c r="C25" s="16" t="s">
        <v>84</v>
      </c>
      <c r="D25" s="73">
        <v>2</v>
      </c>
      <c r="E25" s="73">
        <v>2</v>
      </c>
      <c r="F25" s="73"/>
      <c r="G25" s="2"/>
      <c r="H25" s="2"/>
      <c r="I25" s="2"/>
      <c r="J25" s="2"/>
      <c r="K25" s="3">
        <v>7</v>
      </c>
      <c r="L25" s="3">
        <v>15</v>
      </c>
      <c r="M25" s="3"/>
      <c r="N25" s="3">
        <v>3</v>
      </c>
      <c r="O25" s="4"/>
      <c r="P25" s="4"/>
      <c r="Q25" s="4"/>
      <c r="R25" s="4"/>
      <c r="S25" s="71"/>
      <c r="T25" s="71"/>
      <c r="U25" s="71"/>
      <c r="V25" s="71"/>
      <c r="W25" s="12">
        <f>SUM(G25:I25,K25:M25,O25:Q25,S25:U25)</f>
        <v>22</v>
      </c>
      <c r="X25" s="77">
        <f>Y25*25</f>
        <v>75</v>
      </c>
      <c r="Y25" s="35">
        <f>SUM(J25,N25,R25,V25)</f>
        <v>3</v>
      </c>
    </row>
    <row r="26" spans="1:25" ht="45.75" customHeight="1">
      <c r="A26" s="38">
        <v>7</v>
      </c>
      <c r="B26" s="62" t="s">
        <v>69</v>
      </c>
      <c r="C26" s="16" t="s">
        <v>85</v>
      </c>
      <c r="D26" s="73">
        <v>4</v>
      </c>
      <c r="E26" s="73">
        <v>4</v>
      </c>
      <c r="F26" s="73"/>
      <c r="G26" s="2"/>
      <c r="H26" s="2"/>
      <c r="I26" s="2"/>
      <c r="J26" s="2"/>
      <c r="K26" s="3"/>
      <c r="L26" s="3"/>
      <c r="M26" s="3"/>
      <c r="N26" s="3"/>
      <c r="O26" s="4"/>
      <c r="P26" s="4"/>
      <c r="Q26" s="4"/>
      <c r="R26" s="4"/>
      <c r="S26" s="71">
        <v>7</v>
      </c>
      <c r="T26" s="71">
        <v>8</v>
      </c>
      <c r="U26" s="71"/>
      <c r="V26" s="71">
        <v>2</v>
      </c>
      <c r="W26" s="12">
        <f>SUM(G26:I26,K26:M26,O26:Q26,S26:U26)</f>
        <v>15</v>
      </c>
      <c r="X26" s="77">
        <f>Y26*25</f>
        <v>50</v>
      </c>
      <c r="Y26" s="35">
        <f>SUM(J26,N26,R26,V26)</f>
        <v>2</v>
      </c>
    </row>
    <row r="27" spans="1:25" ht="45" customHeight="1">
      <c r="A27" s="38">
        <v>8</v>
      </c>
      <c r="B27" s="62" t="s">
        <v>71</v>
      </c>
      <c r="C27" s="16" t="s">
        <v>86</v>
      </c>
      <c r="D27" s="73"/>
      <c r="E27" s="73">
        <v>2</v>
      </c>
      <c r="F27" s="73"/>
      <c r="G27" s="2"/>
      <c r="H27" s="2"/>
      <c r="I27" s="2"/>
      <c r="J27" s="2"/>
      <c r="K27" s="3">
        <v>7</v>
      </c>
      <c r="L27" s="3">
        <v>15</v>
      </c>
      <c r="M27" s="3"/>
      <c r="N27" s="3">
        <v>3</v>
      </c>
      <c r="O27" s="4"/>
      <c r="P27" s="4"/>
      <c r="Q27" s="4"/>
      <c r="R27" s="4"/>
      <c r="S27" s="71"/>
      <c r="T27" s="71"/>
      <c r="U27" s="71"/>
      <c r="V27" s="71"/>
      <c r="W27" s="12">
        <f>SUM(G27:I27,K27:M27,O27:Q27,S27:U27)</f>
        <v>22</v>
      </c>
      <c r="X27" s="77">
        <f>Y27*25</f>
        <v>75</v>
      </c>
      <c r="Y27" s="35">
        <f>SUM(J27,N27,R27,V27)</f>
        <v>3</v>
      </c>
    </row>
    <row r="28" spans="1:25" ht="23.25">
      <c r="A28" s="38">
        <v>9</v>
      </c>
      <c r="B28" s="63" t="s">
        <v>42</v>
      </c>
      <c r="C28" s="16" t="s">
        <v>87</v>
      </c>
      <c r="D28" s="73">
        <v>1</v>
      </c>
      <c r="E28" s="73">
        <v>1</v>
      </c>
      <c r="F28" s="73"/>
      <c r="G28" s="2">
        <v>7</v>
      </c>
      <c r="H28" s="2">
        <v>7</v>
      </c>
      <c r="I28" s="2">
        <v>8</v>
      </c>
      <c r="J28" s="2">
        <v>3</v>
      </c>
      <c r="K28" s="3"/>
      <c r="L28" s="3"/>
      <c r="M28" s="3"/>
      <c r="N28" s="3"/>
      <c r="O28" s="4"/>
      <c r="P28" s="4"/>
      <c r="Q28" s="4"/>
      <c r="R28" s="4"/>
      <c r="S28" s="71"/>
      <c r="T28" s="71"/>
      <c r="U28" s="71"/>
      <c r="V28" s="71"/>
      <c r="W28" s="12">
        <f>SUM(G28:I28,K28:M28,O28:Q28,S28:U28)</f>
        <v>22</v>
      </c>
      <c r="X28" s="77">
        <f>Y28*25</f>
        <v>75</v>
      </c>
      <c r="Y28" s="35">
        <f>SUM(J28,N28,R28,V28)</f>
        <v>3</v>
      </c>
    </row>
    <row r="29" spans="1:25" ht="27" customHeight="1">
      <c r="A29" s="38">
        <v>10</v>
      </c>
      <c r="B29" s="80" t="s">
        <v>68</v>
      </c>
      <c r="C29" s="16" t="s">
        <v>88</v>
      </c>
      <c r="D29" s="73"/>
      <c r="E29" s="73">
        <v>2</v>
      </c>
      <c r="F29" s="73"/>
      <c r="G29" s="2"/>
      <c r="H29" s="2"/>
      <c r="I29" s="2"/>
      <c r="J29" s="2"/>
      <c r="K29" s="3">
        <v>7</v>
      </c>
      <c r="L29" s="3">
        <v>15</v>
      </c>
      <c r="M29" s="3"/>
      <c r="N29" s="3">
        <v>3</v>
      </c>
      <c r="O29" s="4"/>
      <c r="P29" s="4"/>
      <c r="Q29" s="4"/>
      <c r="R29" s="4"/>
      <c r="S29" s="71"/>
      <c r="T29" s="71"/>
      <c r="U29" s="71"/>
      <c r="V29" s="71"/>
      <c r="W29" s="12">
        <f>SUM(G29:I29,K29:M29,O29:Q29,S29:U29)</f>
        <v>22</v>
      </c>
      <c r="X29" s="77">
        <f>Y29*25</f>
        <v>75</v>
      </c>
      <c r="Y29" s="35">
        <f>SUM(J29,N29,R29,V29)</f>
        <v>3</v>
      </c>
    </row>
    <row r="30" spans="1:25" ht="30" customHeight="1">
      <c r="A30" s="38">
        <v>11</v>
      </c>
      <c r="B30" s="80" t="s">
        <v>67</v>
      </c>
      <c r="C30" s="16" t="s">
        <v>89</v>
      </c>
      <c r="D30" s="73"/>
      <c r="E30" s="73">
        <v>1</v>
      </c>
      <c r="F30" s="73"/>
      <c r="G30" s="2">
        <v>7</v>
      </c>
      <c r="H30" s="2">
        <v>15</v>
      </c>
      <c r="I30" s="2"/>
      <c r="J30" s="2">
        <v>3</v>
      </c>
      <c r="K30" s="3"/>
      <c r="L30" s="3"/>
      <c r="M30" s="3"/>
      <c r="N30" s="3"/>
      <c r="O30" s="4"/>
      <c r="P30" s="4"/>
      <c r="Q30" s="4"/>
      <c r="R30" s="4"/>
      <c r="S30" s="71"/>
      <c r="T30" s="71"/>
      <c r="U30" s="71"/>
      <c r="V30" s="71"/>
      <c r="W30" s="12">
        <v>22</v>
      </c>
      <c r="X30" s="77">
        <v>75</v>
      </c>
      <c r="Y30" s="35">
        <v>3</v>
      </c>
    </row>
    <row r="31" spans="1:25" ht="27.75" customHeight="1">
      <c r="A31" s="38">
        <v>12</v>
      </c>
      <c r="B31" s="80" t="s">
        <v>73</v>
      </c>
      <c r="C31" s="16" t="s">
        <v>90</v>
      </c>
      <c r="D31" s="73"/>
      <c r="E31" s="73">
        <v>1</v>
      </c>
      <c r="F31" s="73"/>
      <c r="G31" s="2">
        <v>7</v>
      </c>
      <c r="H31" s="2">
        <v>15</v>
      </c>
      <c r="I31" s="2"/>
      <c r="J31" s="2">
        <v>3</v>
      </c>
      <c r="K31" s="3"/>
      <c r="L31" s="3"/>
      <c r="M31" s="3"/>
      <c r="N31" s="3"/>
      <c r="O31" s="4"/>
      <c r="P31" s="4"/>
      <c r="Q31" s="4"/>
      <c r="R31" s="4"/>
      <c r="S31" s="71"/>
      <c r="T31" s="71"/>
      <c r="U31" s="71"/>
      <c r="V31" s="71"/>
      <c r="W31" s="12">
        <v>22</v>
      </c>
      <c r="X31" s="77">
        <v>75</v>
      </c>
      <c r="Y31" s="35">
        <v>3</v>
      </c>
    </row>
    <row r="32" spans="1:25" ht="29.25" customHeight="1">
      <c r="A32" s="38">
        <v>13</v>
      </c>
      <c r="B32" s="62" t="s">
        <v>43</v>
      </c>
      <c r="C32" s="16" t="s">
        <v>91</v>
      </c>
      <c r="D32" s="73"/>
      <c r="E32" s="73">
        <v>4</v>
      </c>
      <c r="F32" s="75"/>
      <c r="G32" s="2"/>
      <c r="H32" s="2"/>
      <c r="I32" s="2"/>
      <c r="J32" s="2"/>
      <c r="K32" s="3"/>
      <c r="L32" s="3"/>
      <c r="M32" s="3"/>
      <c r="N32" s="3"/>
      <c r="O32" s="4"/>
      <c r="P32" s="4"/>
      <c r="Q32" s="4"/>
      <c r="R32" s="4"/>
      <c r="S32" s="71">
        <v>7</v>
      </c>
      <c r="T32" s="71">
        <v>8</v>
      </c>
      <c r="U32" s="71"/>
      <c r="V32" s="71">
        <v>2</v>
      </c>
      <c r="W32" s="12">
        <f>SUM(G32:I32,K32:M32,O32:Q32,S32:U32)</f>
        <v>15</v>
      </c>
      <c r="X32" s="77">
        <v>50</v>
      </c>
      <c r="Y32" s="35">
        <v>2</v>
      </c>
    </row>
    <row r="33" spans="1:25" ht="27.75" customHeight="1">
      <c r="A33" s="38">
        <v>14</v>
      </c>
      <c r="B33" s="62" t="s">
        <v>44</v>
      </c>
      <c r="C33" s="16" t="s">
        <v>92</v>
      </c>
      <c r="D33" s="73"/>
      <c r="E33" s="73">
        <v>4</v>
      </c>
      <c r="F33" s="75"/>
      <c r="G33" s="2"/>
      <c r="H33" s="2"/>
      <c r="I33" s="2"/>
      <c r="J33" s="2"/>
      <c r="K33" s="3"/>
      <c r="L33" s="3"/>
      <c r="M33" s="3"/>
      <c r="N33" s="3"/>
      <c r="O33" s="4"/>
      <c r="P33" s="4"/>
      <c r="Q33" s="4"/>
      <c r="R33" s="4"/>
      <c r="S33" s="71">
        <v>7</v>
      </c>
      <c r="T33" s="71">
        <v>8</v>
      </c>
      <c r="U33" s="71"/>
      <c r="V33" s="71">
        <v>2</v>
      </c>
      <c r="W33" s="12">
        <f>SUM(G33:I33,K33:M33,O33:Q33,S33:U33)</f>
        <v>15</v>
      </c>
      <c r="X33" s="77">
        <v>50</v>
      </c>
      <c r="Y33" s="35">
        <v>2</v>
      </c>
    </row>
    <row r="34" spans="1:25" ht="28.5" customHeight="1">
      <c r="A34" s="38">
        <v>15</v>
      </c>
      <c r="B34" s="62" t="s">
        <v>74</v>
      </c>
      <c r="C34" s="16" t="s">
        <v>93</v>
      </c>
      <c r="D34" s="73"/>
      <c r="E34" s="73">
        <v>4</v>
      </c>
      <c r="F34" s="75"/>
      <c r="G34" s="2"/>
      <c r="H34" s="2"/>
      <c r="I34" s="2"/>
      <c r="J34" s="2"/>
      <c r="K34" s="3"/>
      <c r="L34" s="3"/>
      <c r="M34" s="3"/>
      <c r="N34" s="3"/>
      <c r="O34" s="4"/>
      <c r="P34" s="4"/>
      <c r="Q34" s="4"/>
      <c r="R34" s="4"/>
      <c r="S34" s="71">
        <v>7</v>
      </c>
      <c r="T34" s="71">
        <v>8</v>
      </c>
      <c r="U34" s="71"/>
      <c r="V34" s="71">
        <v>2</v>
      </c>
      <c r="W34" s="12">
        <f>SUM(G34:I34,K34:M34,O34:Q34,S34:U34)</f>
        <v>15</v>
      </c>
      <c r="X34" s="77">
        <v>50</v>
      </c>
      <c r="Y34" s="35">
        <v>2</v>
      </c>
    </row>
    <row r="35" spans="1:25" ht="44.25" customHeight="1">
      <c r="A35" s="38">
        <v>16</v>
      </c>
      <c r="B35" s="62" t="s">
        <v>70</v>
      </c>
      <c r="C35" s="16" t="s">
        <v>94</v>
      </c>
      <c r="D35" s="73"/>
      <c r="E35" s="73">
        <v>1</v>
      </c>
      <c r="F35" s="75"/>
      <c r="G35" s="2"/>
      <c r="H35" s="2">
        <v>15</v>
      </c>
      <c r="I35" s="2">
        <v>7</v>
      </c>
      <c r="J35" s="2">
        <v>3</v>
      </c>
      <c r="K35" s="3"/>
      <c r="L35" s="3"/>
      <c r="M35" s="3"/>
      <c r="N35" s="3"/>
      <c r="O35" s="4"/>
      <c r="P35" s="4"/>
      <c r="Q35" s="4"/>
      <c r="R35" s="4"/>
      <c r="S35" s="71"/>
      <c r="T35" s="71"/>
      <c r="U35" s="71"/>
      <c r="V35" s="71"/>
      <c r="W35" s="12">
        <f>SUM(G35:I35,K35:M35,O35:Q35,S35:U35)</f>
        <v>22</v>
      </c>
      <c r="X35" s="77">
        <v>75</v>
      </c>
      <c r="Y35" s="35">
        <v>3</v>
      </c>
    </row>
    <row r="36" spans="1:25" ht="48.75" customHeight="1">
      <c r="A36" s="38">
        <v>17</v>
      </c>
      <c r="B36" s="62" t="s">
        <v>45</v>
      </c>
      <c r="C36" s="16" t="s">
        <v>95</v>
      </c>
      <c r="D36" s="12"/>
      <c r="E36" s="12">
        <v>1</v>
      </c>
      <c r="F36" s="41"/>
      <c r="G36" s="2"/>
      <c r="H36" s="2">
        <v>32</v>
      </c>
      <c r="I36" s="2"/>
      <c r="J36" s="2">
        <v>2</v>
      </c>
      <c r="K36" s="3"/>
      <c r="L36" s="3"/>
      <c r="M36" s="3"/>
      <c r="N36" s="3"/>
      <c r="O36" s="4"/>
      <c r="P36" s="4"/>
      <c r="Q36" s="4"/>
      <c r="R36" s="4"/>
      <c r="S36" s="71"/>
      <c r="T36" s="71"/>
      <c r="U36" s="71"/>
      <c r="V36" s="71"/>
      <c r="W36" s="12">
        <f>SUM(G36:I36,K36:M36,O36:Q36,S36:U36)</f>
        <v>32</v>
      </c>
      <c r="X36" s="77">
        <v>50</v>
      </c>
      <c r="Y36" s="35">
        <v>2</v>
      </c>
    </row>
    <row r="37" spans="1:25" ht="43.5" customHeight="1">
      <c r="A37" s="38">
        <v>18</v>
      </c>
      <c r="B37" s="62" t="s">
        <v>65</v>
      </c>
      <c r="C37" s="16" t="s">
        <v>96</v>
      </c>
      <c r="D37" s="12"/>
      <c r="E37" s="12">
        <v>2</v>
      </c>
      <c r="F37" s="41"/>
      <c r="G37" s="2"/>
      <c r="H37" s="2"/>
      <c r="I37" s="2"/>
      <c r="J37" s="2"/>
      <c r="K37" s="3"/>
      <c r="L37" s="3">
        <v>32</v>
      </c>
      <c r="M37" s="3"/>
      <c r="N37" s="3">
        <v>2</v>
      </c>
      <c r="O37" s="4"/>
      <c r="P37" s="4"/>
      <c r="Q37" s="4"/>
      <c r="R37" s="4"/>
      <c r="S37" s="71"/>
      <c r="T37" s="71"/>
      <c r="U37" s="71"/>
      <c r="V37" s="71"/>
      <c r="W37" s="12">
        <f>SUM(G37:I37,K37:M37,O37:Q37,S37:U37)</f>
        <v>32</v>
      </c>
      <c r="X37" s="77">
        <v>50</v>
      </c>
      <c r="Y37" s="35">
        <v>2</v>
      </c>
    </row>
    <row r="38" spans="1:25" ht="23.25">
      <c r="A38" s="38">
        <v>19</v>
      </c>
      <c r="B38" s="82" t="s">
        <v>46</v>
      </c>
      <c r="C38" s="16" t="s">
        <v>97</v>
      </c>
      <c r="D38" s="73"/>
      <c r="E38" s="73">
        <v>3</v>
      </c>
      <c r="F38" s="75"/>
      <c r="G38" s="2"/>
      <c r="H38" s="2"/>
      <c r="I38" s="2"/>
      <c r="J38" s="2"/>
      <c r="K38" s="3"/>
      <c r="L38" s="3"/>
      <c r="M38" s="3"/>
      <c r="N38" s="3"/>
      <c r="O38" s="4"/>
      <c r="P38" s="4">
        <v>32</v>
      </c>
      <c r="Q38" s="4"/>
      <c r="R38" s="4">
        <v>2</v>
      </c>
      <c r="S38" s="71"/>
      <c r="T38" s="71"/>
      <c r="U38" s="71"/>
      <c r="V38" s="71"/>
      <c r="W38" s="12">
        <f>SUM(G38:I38,K38:M38,O38:Q38,S38:U38)</f>
        <v>32</v>
      </c>
      <c r="X38" s="77">
        <v>50</v>
      </c>
      <c r="Y38" s="35">
        <v>2</v>
      </c>
    </row>
    <row r="39" spans="1:25" ht="23.25">
      <c r="A39" s="122" t="s">
        <v>11</v>
      </c>
      <c r="B39" s="123"/>
      <c r="C39" s="73"/>
      <c r="D39" s="73"/>
      <c r="E39" s="73"/>
      <c r="F39" s="73"/>
      <c r="G39" s="37">
        <f>SUM(G20:G38)</f>
        <v>42</v>
      </c>
      <c r="H39" s="37">
        <f>SUM(H20:H38)</f>
        <v>114</v>
      </c>
      <c r="I39" s="37">
        <f>SUM(I20:I38)</f>
        <v>23</v>
      </c>
      <c r="J39" s="37">
        <f>SUM(J20:J38)</f>
        <v>22</v>
      </c>
      <c r="K39" s="37">
        <f>SUM(K20:K38)</f>
        <v>28</v>
      </c>
      <c r="L39" s="37">
        <f>SUM(L20:L38)</f>
        <v>92</v>
      </c>
      <c r="M39" s="37">
        <f>SUM(M20:M38)</f>
        <v>0</v>
      </c>
      <c r="N39" s="37">
        <f>SUM(N20:N38)</f>
        <v>14</v>
      </c>
      <c r="O39" s="37">
        <f>SUM(O20:O38)</f>
        <v>7</v>
      </c>
      <c r="P39" s="37">
        <f>SUM(P20:P38)</f>
        <v>47</v>
      </c>
      <c r="Q39" s="37">
        <f>SUM(Q20:Q38)</f>
        <v>0</v>
      </c>
      <c r="R39" s="37">
        <f>SUM(R20:R38)</f>
        <v>5</v>
      </c>
      <c r="S39" s="37">
        <f>SUM(S20:S38)</f>
        <v>28</v>
      </c>
      <c r="T39" s="37">
        <f>SUM(T20:T38)</f>
        <v>32</v>
      </c>
      <c r="U39" s="37">
        <f>SUM(U20:U38)</f>
        <v>0</v>
      </c>
      <c r="V39" s="37">
        <f>SUM(V20:V38)</f>
        <v>8</v>
      </c>
      <c r="W39" s="37">
        <f>SUM(W20:W38)</f>
        <v>413</v>
      </c>
      <c r="X39" s="37">
        <f>SUM(X20:X38)</f>
        <v>1225</v>
      </c>
      <c r="Y39" s="37">
        <f>SUM(Y20:Y38)</f>
        <v>49</v>
      </c>
    </row>
    <row r="40" spans="1:25" ht="23.25">
      <c r="A40" s="129" t="s">
        <v>34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</row>
    <row r="41" spans="1:25" ht="23.25">
      <c r="A41" s="42" t="s">
        <v>35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28.5" customHeight="1">
      <c r="A42" s="5">
        <v>1</v>
      </c>
      <c r="B42" s="83" t="s">
        <v>37</v>
      </c>
      <c r="C42" s="16" t="s">
        <v>98</v>
      </c>
      <c r="D42" s="73"/>
      <c r="E42" s="73" t="s">
        <v>26</v>
      </c>
      <c r="F42" s="75"/>
      <c r="G42" s="2"/>
      <c r="H42" s="2">
        <v>25</v>
      </c>
      <c r="I42" s="2"/>
      <c r="J42" s="2">
        <v>2</v>
      </c>
      <c r="K42" s="3"/>
      <c r="L42" s="3">
        <v>25</v>
      </c>
      <c r="M42" s="3"/>
      <c r="N42" s="3">
        <v>3</v>
      </c>
      <c r="O42" s="4"/>
      <c r="P42" s="4">
        <v>25</v>
      </c>
      <c r="Q42" s="4"/>
      <c r="R42" s="4">
        <v>5</v>
      </c>
      <c r="S42" s="14"/>
      <c r="T42" s="71">
        <v>25</v>
      </c>
      <c r="U42" s="71"/>
      <c r="V42" s="71">
        <v>8</v>
      </c>
      <c r="W42" s="73">
        <f>SUM(H42,L42,P42,T42)</f>
        <v>100</v>
      </c>
      <c r="X42" s="77">
        <f>Y42*25</f>
        <v>450</v>
      </c>
      <c r="Y42" s="35">
        <f>SUM(J42,N42,R42,V42)</f>
        <v>18</v>
      </c>
    </row>
    <row r="43" spans="1:25" ht="23.25">
      <c r="A43" s="5">
        <v>2</v>
      </c>
      <c r="B43" s="65" t="s">
        <v>25</v>
      </c>
      <c r="C43" s="16" t="s">
        <v>99</v>
      </c>
      <c r="D43" s="73"/>
      <c r="E43" s="73" t="s">
        <v>24</v>
      </c>
      <c r="F43" s="75"/>
      <c r="G43" s="2"/>
      <c r="H43" s="2"/>
      <c r="I43" s="2"/>
      <c r="J43" s="2"/>
      <c r="K43" s="3"/>
      <c r="L43" s="3">
        <v>15</v>
      </c>
      <c r="M43" s="3"/>
      <c r="N43" s="3">
        <v>2</v>
      </c>
      <c r="O43" s="4"/>
      <c r="P43" s="4">
        <v>15</v>
      </c>
      <c r="Q43" s="4"/>
      <c r="R43" s="4">
        <v>2</v>
      </c>
      <c r="S43" s="14"/>
      <c r="T43" s="14"/>
      <c r="U43" s="14"/>
      <c r="V43" s="14"/>
      <c r="W43" s="73">
        <f>SUM(H43,L43,P43,T43)</f>
        <v>30</v>
      </c>
      <c r="X43" s="77">
        <v>100</v>
      </c>
      <c r="Y43" s="35">
        <v>4</v>
      </c>
    </row>
    <row r="44" spans="1:25" ht="24.75" customHeight="1">
      <c r="A44" s="5">
        <v>3</v>
      </c>
      <c r="B44" s="84" t="s">
        <v>23</v>
      </c>
      <c r="C44" s="16" t="s">
        <v>100</v>
      </c>
      <c r="D44" s="73"/>
      <c r="E44" s="73" t="s">
        <v>24</v>
      </c>
      <c r="F44" s="73"/>
      <c r="G44" s="44"/>
      <c r="H44" s="44"/>
      <c r="I44" s="44"/>
      <c r="J44" s="44"/>
      <c r="K44" s="45"/>
      <c r="L44" s="3">
        <v>24</v>
      </c>
      <c r="M44" s="3"/>
      <c r="N44" s="3">
        <v>2</v>
      </c>
      <c r="O44" s="4"/>
      <c r="P44" s="4">
        <v>24</v>
      </c>
      <c r="Q44" s="4"/>
      <c r="R44" s="4">
        <v>2</v>
      </c>
      <c r="S44" s="71"/>
      <c r="T44" s="71"/>
      <c r="U44" s="71"/>
      <c r="V44" s="71"/>
      <c r="W44" s="12">
        <f>SUM(G44:I44,K44:M44,O44:Q44,S44:U44)</f>
        <v>48</v>
      </c>
      <c r="X44" s="77">
        <v>100</v>
      </c>
      <c r="Y44" s="35">
        <v>4</v>
      </c>
    </row>
    <row r="45" spans="1:25" ht="23.25">
      <c r="A45" s="122" t="s">
        <v>11</v>
      </c>
      <c r="B45" s="123"/>
      <c r="C45" s="73"/>
      <c r="D45" s="73"/>
      <c r="E45" s="73"/>
      <c r="F45" s="73"/>
      <c r="G45" s="37">
        <f>SUM(G42:G44)</f>
        <v>0</v>
      </c>
      <c r="H45" s="37">
        <f>SUM(H42:H44)</f>
        <v>25</v>
      </c>
      <c r="I45" s="37">
        <f>SUM(I42:I44)</f>
        <v>0</v>
      </c>
      <c r="J45" s="37">
        <f>SUM(J42:J44)</f>
        <v>2</v>
      </c>
      <c r="K45" s="37">
        <f>SUM(K42:K44)</f>
        <v>0</v>
      </c>
      <c r="L45" s="37">
        <f>SUM(L42:L44)</f>
        <v>64</v>
      </c>
      <c r="M45" s="37">
        <f>SUM(M42:M44)</f>
        <v>0</v>
      </c>
      <c r="N45" s="37">
        <f>SUM(N42:N44)</f>
        <v>7</v>
      </c>
      <c r="O45" s="37">
        <f>SUM(O42:O44)</f>
        <v>0</v>
      </c>
      <c r="P45" s="37">
        <f>SUM(P42:P44)</f>
        <v>64</v>
      </c>
      <c r="Q45" s="37">
        <f>SUM(Q42:Q44)</f>
        <v>0</v>
      </c>
      <c r="R45" s="37">
        <f>SUM(R42:R44)</f>
        <v>9</v>
      </c>
      <c r="S45" s="37">
        <f>SUM(S42:S44)</f>
        <v>0</v>
      </c>
      <c r="T45" s="37">
        <f>SUM(T42:T44)</f>
        <v>25</v>
      </c>
      <c r="U45" s="37">
        <f>SUM(U42:U44)</f>
        <v>0</v>
      </c>
      <c r="V45" s="37">
        <f>SUM(V42:V44)</f>
        <v>8</v>
      </c>
      <c r="W45" s="37">
        <f>SUM(W42:W44)</f>
        <v>178</v>
      </c>
      <c r="X45" s="37">
        <f>SUM(X42:X44)</f>
        <v>650</v>
      </c>
      <c r="Y45" s="37">
        <f>SUM(Y42:Y44)</f>
        <v>26</v>
      </c>
    </row>
    <row r="46" spans="1:25" ht="23.25">
      <c r="A46" s="131" t="s">
        <v>47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3"/>
    </row>
    <row r="47" spans="1:25" ht="27" customHeight="1">
      <c r="A47" s="5">
        <v>1</v>
      </c>
      <c r="B47" s="64" t="s">
        <v>48</v>
      </c>
      <c r="C47" s="16" t="s">
        <v>101</v>
      </c>
      <c r="D47" s="73"/>
      <c r="E47" s="73">
        <v>2</v>
      </c>
      <c r="F47" s="73"/>
      <c r="G47" s="2"/>
      <c r="H47" s="2"/>
      <c r="I47" s="2"/>
      <c r="J47" s="2"/>
      <c r="K47" s="3">
        <v>7</v>
      </c>
      <c r="L47" s="3">
        <v>15</v>
      </c>
      <c r="M47" s="3"/>
      <c r="N47" s="3">
        <v>3</v>
      </c>
      <c r="O47" s="4"/>
      <c r="P47" s="4"/>
      <c r="Q47" s="4"/>
      <c r="R47" s="4"/>
      <c r="S47" s="71"/>
      <c r="T47" s="71"/>
      <c r="U47" s="71"/>
      <c r="V47" s="71"/>
      <c r="W47" s="73">
        <f>G47+H47+I47+K47+L47+M47+O47+P47+Q47+S47+T47+U47</f>
        <v>22</v>
      </c>
      <c r="X47" s="77">
        <f>Y47*25</f>
        <v>75</v>
      </c>
      <c r="Y47" s="35">
        <f>SUM(J47,N47,R47,V47)</f>
        <v>3</v>
      </c>
    </row>
    <row r="48" spans="1:25" ht="27.75" customHeight="1">
      <c r="A48" s="5">
        <v>2</v>
      </c>
      <c r="B48" s="64" t="s">
        <v>49</v>
      </c>
      <c r="C48" s="16" t="s">
        <v>102</v>
      </c>
      <c r="D48" s="73">
        <v>2</v>
      </c>
      <c r="E48" s="73">
        <v>2</v>
      </c>
      <c r="F48" s="73"/>
      <c r="G48" s="2"/>
      <c r="H48" s="2"/>
      <c r="I48" s="2"/>
      <c r="J48" s="2"/>
      <c r="K48" s="3">
        <v>7</v>
      </c>
      <c r="L48" s="3">
        <v>15</v>
      </c>
      <c r="M48" s="3"/>
      <c r="N48" s="3">
        <v>3</v>
      </c>
      <c r="O48" s="4"/>
      <c r="P48" s="4"/>
      <c r="Q48" s="4"/>
      <c r="R48" s="4"/>
      <c r="S48" s="71"/>
      <c r="T48" s="71"/>
      <c r="U48" s="71"/>
      <c r="V48" s="71"/>
      <c r="W48" s="73">
        <f>G48+H48+I48+K48+L48+M48+O48+P48+Q48+S48+T48+U48</f>
        <v>22</v>
      </c>
      <c r="X48" s="77">
        <f>Y48*25</f>
        <v>75</v>
      </c>
      <c r="Y48" s="35">
        <f>SUM(J48,N48,R48,V48)</f>
        <v>3</v>
      </c>
    </row>
    <row r="49" spans="1:25" ht="23.25">
      <c r="A49" s="5">
        <v>3</v>
      </c>
      <c r="B49" s="65" t="s">
        <v>50</v>
      </c>
      <c r="C49" s="16" t="s">
        <v>103</v>
      </c>
      <c r="D49" s="73"/>
      <c r="E49" s="73">
        <v>3</v>
      </c>
      <c r="F49" s="73"/>
      <c r="G49" s="2"/>
      <c r="H49" s="2"/>
      <c r="I49" s="2"/>
      <c r="J49" s="2"/>
      <c r="K49" s="3"/>
      <c r="L49" s="3"/>
      <c r="M49" s="3"/>
      <c r="N49" s="3"/>
      <c r="O49" s="4">
        <v>7</v>
      </c>
      <c r="P49" s="4">
        <v>7</v>
      </c>
      <c r="Q49" s="4">
        <v>8</v>
      </c>
      <c r="R49" s="4">
        <v>3</v>
      </c>
      <c r="S49" s="71"/>
      <c r="T49" s="71"/>
      <c r="U49" s="71"/>
      <c r="V49" s="71"/>
      <c r="W49" s="73">
        <f>G49+H49+I49+K49+L49+M49+O49+P49+Q49+S49+T49+U49</f>
        <v>22</v>
      </c>
      <c r="X49" s="77">
        <f>Y49*25</f>
        <v>75</v>
      </c>
      <c r="Y49" s="35">
        <f>SUM(J49,N49,R49,V49)</f>
        <v>3</v>
      </c>
    </row>
    <row r="50" spans="1:25" ht="23.25">
      <c r="A50" s="5">
        <v>4</v>
      </c>
      <c r="B50" s="65" t="s">
        <v>51</v>
      </c>
      <c r="C50" s="16" t="s">
        <v>104</v>
      </c>
      <c r="D50" s="73"/>
      <c r="E50" s="73">
        <v>3</v>
      </c>
      <c r="F50" s="73"/>
      <c r="G50" s="2"/>
      <c r="H50" s="2"/>
      <c r="I50" s="2"/>
      <c r="J50" s="2"/>
      <c r="K50" s="3"/>
      <c r="L50" s="3"/>
      <c r="M50" s="3"/>
      <c r="N50" s="3"/>
      <c r="O50" s="4">
        <v>7</v>
      </c>
      <c r="P50" s="4">
        <v>15</v>
      </c>
      <c r="Q50" s="4"/>
      <c r="R50" s="4">
        <v>3</v>
      </c>
      <c r="S50" s="71"/>
      <c r="T50" s="71"/>
      <c r="U50" s="71"/>
      <c r="V50" s="71"/>
      <c r="W50" s="73">
        <f>G50+H50+I50+K50+L50+M50+O50+P50+Q50+S50+T50+U50</f>
        <v>22</v>
      </c>
      <c r="X50" s="77">
        <f>Y50*25</f>
        <v>75</v>
      </c>
      <c r="Y50" s="35">
        <f>SUM(J50,N50,R50,V50)</f>
        <v>3</v>
      </c>
    </row>
    <row r="51" spans="1:25" ht="49.5" customHeight="1">
      <c r="A51" s="5">
        <v>5</v>
      </c>
      <c r="B51" s="64" t="s">
        <v>53</v>
      </c>
      <c r="C51" s="16" t="s">
        <v>105</v>
      </c>
      <c r="D51" s="73">
        <v>4</v>
      </c>
      <c r="E51" s="73">
        <v>4</v>
      </c>
      <c r="F51" s="73"/>
      <c r="G51" s="2"/>
      <c r="H51" s="2"/>
      <c r="I51" s="2"/>
      <c r="J51" s="2"/>
      <c r="K51" s="3"/>
      <c r="L51" s="3"/>
      <c r="M51" s="3"/>
      <c r="N51" s="3"/>
      <c r="O51" s="4"/>
      <c r="P51" s="4"/>
      <c r="Q51" s="4"/>
      <c r="R51" s="4"/>
      <c r="S51" s="71">
        <v>7</v>
      </c>
      <c r="T51" s="71">
        <v>15</v>
      </c>
      <c r="U51" s="71"/>
      <c r="V51" s="71">
        <v>4</v>
      </c>
      <c r="W51" s="73">
        <f>G51+H51+I51+K51+L51+M51+O51+P51+Q51+S51+T51+U51</f>
        <v>22</v>
      </c>
      <c r="X51" s="77">
        <f>Y51*25</f>
        <v>100</v>
      </c>
      <c r="Y51" s="35">
        <f>SUM(J51,N51,R51,V51)</f>
        <v>4</v>
      </c>
    </row>
    <row r="52" spans="1:25" ht="23.25">
      <c r="A52" s="5">
        <v>6</v>
      </c>
      <c r="B52" s="65" t="s">
        <v>52</v>
      </c>
      <c r="C52" s="16" t="s">
        <v>106</v>
      </c>
      <c r="D52" s="73"/>
      <c r="E52" s="73">
        <v>4</v>
      </c>
      <c r="F52" s="73"/>
      <c r="G52" s="2"/>
      <c r="H52" s="2"/>
      <c r="I52" s="2"/>
      <c r="J52" s="2"/>
      <c r="K52" s="3"/>
      <c r="L52" s="3"/>
      <c r="M52" s="3"/>
      <c r="N52" s="3"/>
      <c r="O52" s="4"/>
      <c r="P52" s="4"/>
      <c r="Q52" s="4"/>
      <c r="R52" s="4"/>
      <c r="S52" s="71">
        <v>7</v>
      </c>
      <c r="T52" s="71">
        <v>15</v>
      </c>
      <c r="U52" s="71"/>
      <c r="V52" s="71">
        <v>4</v>
      </c>
      <c r="W52" s="73">
        <f>G52+H52+I52+K52+L52+M52+O52+P52+Q52+S52+T52+U52</f>
        <v>22</v>
      </c>
      <c r="X52" s="77">
        <f>Y52*25</f>
        <v>100</v>
      </c>
      <c r="Y52" s="35">
        <f>SUM(J52,N52,R52,V52)</f>
        <v>4</v>
      </c>
    </row>
    <row r="53" spans="1:25" ht="23.25">
      <c r="A53" s="5">
        <v>7</v>
      </c>
      <c r="B53" s="68" t="s">
        <v>118</v>
      </c>
      <c r="C53" s="16" t="s">
        <v>119</v>
      </c>
      <c r="D53" s="73"/>
      <c r="E53" s="73"/>
      <c r="F53" s="73"/>
      <c r="G53" s="2"/>
      <c r="H53" s="2"/>
      <c r="I53" s="2"/>
      <c r="J53" s="2"/>
      <c r="K53" s="3"/>
      <c r="L53" s="3">
        <v>50</v>
      </c>
      <c r="M53" s="3"/>
      <c r="N53" s="3">
        <v>2</v>
      </c>
      <c r="O53" s="4"/>
      <c r="P53" s="4">
        <v>50</v>
      </c>
      <c r="Q53" s="4"/>
      <c r="R53" s="4">
        <v>2</v>
      </c>
      <c r="S53" s="71"/>
      <c r="T53" s="71"/>
      <c r="U53" s="71"/>
      <c r="V53" s="71"/>
      <c r="W53" s="73">
        <v>100</v>
      </c>
      <c r="X53" s="77">
        <v>100</v>
      </c>
      <c r="Y53" s="35">
        <v>4</v>
      </c>
    </row>
    <row r="54" spans="1:25" ht="23.25">
      <c r="A54" s="122" t="s">
        <v>11</v>
      </c>
      <c r="B54" s="123"/>
      <c r="C54" s="73"/>
      <c r="D54" s="73"/>
      <c r="E54" s="73"/>
      <c r="F54" s="73"/>
      <c r="G54" s="37">
        <f>SUM(G47:G53)</f>
        <v>0</v>
      </c>
      <c r="H54" s="37">
        <f>SUM(H47:H53)</f>
        <v>0</v>
      </c>
      <c r="I54" s="37">
        <f>SUM(I47:I53)</f>
        <v>0</v>
      </c>
      <c r="J54" s="37">
        <f>SUM(J47:J53)</f>
        <v>0</v>
      </c>
      <c r="K54" s="37">
        <f>SUM(K47:K53)</f>
        <v>14</v>
      </c>
      <c r="L54" s="37">
        <f>SUM(L47:L53)</f>
        <v>80</v>
      </c>
      <c r="M54" s="37">
        <f>SUM(M47:M53)</f>
        <v>0</v>
      </c>
      <c r="N54" s="37">
        <f>SUM(N47:N53)</f>
        <v>8</v>
      </c>
      <c r="O54" s="37">
        <f>SUM(O47:O53)</f>
        <v>14</v>
      </c>
      <c r="P54" s="37">
        <f>SUM(P47:P53)</f>
        <v>72</v>
      </c>
      <c r="Q54" s="37">
        <f>SUM(Q47:Q53)</f>
        <v>8</v>
      </c>
      <c r="R54" s="37">
        <f>SUM(R47:R53)</f>
        <v>8</v>
      </c>
      <c r="S54" s="37">
        <f>SUM(S47:S53)</f>
        <v>14</v>
      </c>
      <c r="T54" s="37">
        <f>SUM(T47:T53)</f>
        <v>30</v>
      </c>
      <c r="U54" s="37">
        <f>SUM(U47:U53)</f>
        <v>0</v>
      </c>
      <c r="V54" s="37">
        <f>SUM(V47:V53)</f>
        <v>8</v>
      </c>
      <c r="W54" s="37">
        <f>SUM(W47:W53)</f>
        <v>232</v>
      </c>
      <c r="X54" s="37">
        <f>SUM(X47:X53)</f>
        <v>600</v>
      </c>
      <c r="Y54" s="37">
        <f>SUM(Y47:Y53)</f>
        <v>24</v>
      </c>
    </row>
    <row r="55" spans="1:25" ht="23.25">
      <c r="A55" s="131" t="s">
        <v>54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3"/>
    </row>
    <row r="56" spans="1:25" ht="30.75" customHeight="1">
      <c r="A56" s="5">
        <v>1</v>
      </c>
      <c r="B56" s="64" t="s">
        <v>55</v>
      </c>
      <c r="C56" s="16" t="s">
        <v>107</v>
      </c>
      <c r="D56" s="73"/>
      <c r="E56" s="73">
        <v>2</v>
      </c>
      <c r="F56" s="73"/>
      <c r="G56" s="2"/>
      <c r="H56" s="2"/>
      <c r="I56" s="2"/>
      <c r="J56" s="2"/>
      <c r="K56" s="3">
        <v>7</v>
      </c>
      <c r="L56" s="3">
        <v>15</v>
      </c>
      <c r="M56" s="3"/>
      <c r="N56" s="3">
        <v>3</v>
      </c>
      <c r="O56" s="4"/>
      <c r="P56" s="4"/>
      <c r="Q56" s="4"/>
      <c r="R56" s="4"/>
      <c r="S56" s="71"/>
      <c r="T56" s="71"/>
      <c r="U56" s="71"/>
      <c r="V56" s="71"/>
      <c r="W56" s="73">
        <f>G56+H56+I56+K56+L56+M56+O56+P56+Q56+S56+T56+U56</f>
        <v>22</v>
      </c>
      <c r="X56" s="77">
        <f>Y56*25</f>
        <v>75</v>
      </c>
      <c r="Y56" s="35">
        <f>SUM(J56,N56,R56,V56)</f>
        <v>3</v>
      </c>
    </row>
    <row r="57" spans="1:25" ht="23.25">
      <c r="A57" s="5">
        <v>2</v>
      </c>
      <c r="B57" s="65" t="s">
        <v>56</v>
      </c>
      <c r="C57" s="16" t="s">
        <v>108</v>
      </c>
      <c r="D57" s="73"/>
      <c r="E57" s="73">
        <v>2</v>
      </c>
      <c r="F57" s="73"/>
      <c r="G57" s="2"/>
      <c r="H57" s="2"/>
      <c r="I57" s="2"/>
      <c r="J57" s="2"/>
      <c r="K57" s="3">
        <v>7</v>
      </c>
      <c r="L57" s="3">
        <v>15</v>
      </c>
      <c r="M57" s="3"/>
      <c r="N57" s="3">
        <v>3</v>
      </c>
      <c r="O57" s="4"/>
      <c r="P57" s="4"/>
      <c r="Q57" s="4"/>
      <c r="R57" s="4"/>
      <c r="S57" s="71"/>
      <c r="T57" s="71"/>
      <c r="U57" s="71"/>
      <c r="V57" s="71"/>
      <c r="W57" s="73">
        <f>G57+H57+I57+K57+L57+M57+O57+P57+Q57+S57+T57+U57</f>
        <v>22</v>
      </c>
      <c r="X57" s="77">
        <f>Y57*25</f>
        <v>75</v>
      </c>
      <c r="Y57" s="35">
        <f>SUM(J57,N57,R57,V57)</f>
        <v>3</v>
      </c>
    </row>
    <row r="58" spans="1:25" ht="23.25">
      <c r="A58" s="5">
        <v>3</v>
      </c>
      <c r="B58" s="65" t="s">
        <v>57</v>
      </c>
      <c r="C58" s="16" t="s">
        <v>109</v>
      </c>
      <c r="D58" s="73">
        <v>4</v>
      </c>
      <c r="E58" s="73">
        <v>4</v>
      </c>
      <c r="F58" s="73"/>
      <c r="G58" s="2"/>
      <c r="H58" s="2"/>
      <c r="I58" s="2"/>
      <c r="J58" s="2"/>
      <c r="K58" s="3"/>
      <c r="L58" s="3"/>
      <c r="M58" s="3"/>
      <c r="N58" s="3"/>
      <c r="O58" s="4"/>
      <c r="P58" s="4"/>
      <c r="Q58" s="4"/>
      <c r="R58" s="4"/>
      <c r="S58" s="71">
        <v>7</v>
      </c>
      <c r="T58" s="71">
        <v>7</v>
      </c>
      <c r="U58" s="71">
        <v>8</v>
      </c>
      <c r="V58" s="71">
        <v>4</v>
      </c>
      <c r="W58" s="73">
        <f>G58+H58+I58+K58+L58+M58+O58+P58+Q58+S58+T58+U58</f>
        <v>22</v>
      </c>
      <c r="X58" s="77">
        <f>Y58*25</f>
        <v>100</v>
      </c>
      <c r="Y58" s="35">
        <f>SUM(J58,N58,R58,V58)</f>
        <v>4</v>
      </c>
    </row>
    <row r="59" spans="1:25" ht="30" customHeight="1">
      <c r="A59" s="5">
        <v>4</v>
      </c>
      <c r="B59" s="64" t="s">
        <v>58</v>
      </c>
      <c r="C59" s="16" t="s">
        <v>110</v>
      </c>
      <c r="D59" s="73">
        <v>3</v>
      </c>
      <c r="E59" s="73">
        <v>3</v>
      </c>
      <c r="F59" s="73"/>
      <c r="G59" s="2"/>
      <c r="H59" s="2"/>
      <c r="I59" s="2"/>
      <c r="J59" s="2"/>
      <c r="K59" s="3"/>
      <c r="L59" s="3"/>
      <c r="M59" s="3"/>
      <c r="N59" s="3"/>
      <c r="O59" s="4">
        <v>7</v>
      </c>
      <c r="P59" s="4">
        <v>15</v>
      </c>
      <c r="Q59" s="4"/>
      <c r="R59" s="4">
        <v>3</v>
      </c>
      <c r="S59" s="71"/>
      <c r="T59" s="71"/>
      <c r="U59" s="71"/>
      <c r="V59" s="71"/>
      <c r="W59" s="73">
        <f>G59+H59+I59+K59+L59+M59+O59+P59+Q59+S59+T59+U59</f>
        <v>22</v>
      </c>
      <c r="X59" s="77">
        <f>Y59*25</f>
        <v>75</v>
      </c>
      <c r="Y59" s="35">
        <f>SUM(J59,N59,R59,V59)</f>
        <v>3</v>
      </c>
    </row>
    <row r="60" spans="1:25" ht="23.25">
      <c r="A60" s="5">
        <v>5</v>
      </c>
      <c r="B60" s="66" t="s">
        <v>59</v>
      </c>
      <c r="C60" s="16" t="s">
        <v>111</v>
      </c>
      <c r="D60" s="73"/>
      <c r="E60" s="73">
        <v>3</v>
      </c>
      <c r="F60" s="73"/>
      <c r="G60" s="2"/>
      <c r="H60" s="2"/>
      <c r="I60" s="2"/>
      <c r="J60" s="2"/>
      <c r="K60" s="3"/>
      <c r="L60" s="3"/>
      <c r="M60" s="3"/>
      <c r="N60" s="3"/>
      <c r="O60" s="4">
        <v>7</v>
      </c>
      <c r="P60" s="4">
        <v>15</v>
      </c>
      <c r="Q60" s="4"/>
      <c r="R60" s="4">
        <v>3</v>
      </c>
      <c r="S60" s="71"/>
      <c r="T60" s="71"/>
      <c r="U60" s="71"/>
      <c r="V60" s="71"/>
      <c r="W60" s="73">
        <f>G60+H60+I60+K60+L60+M60+O60+P60+Q60+S60+T60+U60</f>
        <v>22</v>
      </c>
      <c r="X60" s="77">
        <f>Y60*25</f>
        <v>75</v>
      </c>
      <c r="Y60" s="35">
        <f>SUM(J60,N60,R60,V60)</f>
        <v>3</v>
      </c>
    </row>
    <row r="61" spans="1:25" ht="23.25">
      <c r="A61" s="5">
        <v>6</v>
      </c>
      <c r="B61" s="65" t="s">
        <v>60</v>
      </c>
      <c r="C61" s="16" t="s">
        <v>112</v>
      </c>
      <c r="D61" s="73"/>
      <c r="E61" s="73">
        <v>4</v>
      </c>
      <c r="F61" s="73"/>
      <c r="G61" s="2"/>
      <c r="H61" s="2"/>
      <c r="I61" s="2"/>
      <c r="J61" s="2"/>
      <c r="K61" s="3"/>
      <c r="L61" s="3"/>
      <c r="M61" s="3"/>
      <c r="N61" s="3"/>
      <c r="O61" s="4"/>
      <c r="P61" s="4"/>
      <c r="Q61" s="4"/>
      <c r="R61" s="4"/>
      <c r="S61" s="71">
        <v>7</v>
      </c>
      <c r="T61" s="71">
        <v>15</v>
      </c>
      <c r="U61" s="71"/>
      <c r="V61" s="71">
        <v>4</v>
      </c>
      <c r="W61" s="73">
        <f>G61+H61+I61+K61+L61+M61+O61+P61+Q61+S61+T61+U61</f>
        <v>22</v>
      </c>
      <c r="X61" s="77">
        <f>Y61*25</f>
        <v>100</v>
      </c>
      <c r="Y61" s="35">
        <f>SUM(J61,N61,R61,V61)</f>
        <v>4</v>
      </c>
    </row>
    <row r="62" spans="1:25" ht="23.25">
      <c r="A62" s="5">
        <v>7</v>
      </c>
      <c r="B62" s="68" t="s">
        <v>118</v>
      </c>
      <c r="C62" s="16" t="s">
        <v>119</v>
      </c>
      <c r="D62" s="73"/>
      <c r="E62" s="73"/>
      <c r="F62" s="73"/>
      <c r="G62" s="2"/>
      <c r="H62" s="2"/>
      <c r="I62" s="2"/>
      <c r="J62" s="2"/>
      <c r="K62" s="3"/>
      <c r="L62" s="3">
        <v>50</v>
      </c>
      <c r="M62" s="3"/>
      <c r="N62" s="3">
        <v>2</v>
      </c>
      <c r="O62" s="4"/>
      <c r="P62" s="4">
        <v>50</v>
      </c>
      <c r="Q62" s="4"/>
      <c r="R62" s="4">
        <v>2</v>
      </c>
      <c r="S62" s="71"/>
      <c r="T62" s="71"/>
      <c r="U62" s="71"/>
      <c r="V62" s="71"/>
      <c r="W62" s="73">
        <v>100</v>
      </c>
      <c r="X62" s="77">
        <v>100</v>
      </c>
      <c r="Y62" s="35">
        <v>4</v>
      </c>
    </row>
    <row r="63" spans="1:25" ht="23.25">
      <c r="A63" s="134" t="s">
        <v>11</v>
      </c>
      <c r="B63" s="135"/>
      <c r="C63" s="46"/>
      <c r="D63" s="73"/>
      <c r="E63" s="73"/>
      <c r="F63" s="73"/>
      <c r="G63" s="37">
        <f>SUM(G56:G62)</f>
        <v>0</v>
      </c>
      <c r="H63" s="37">
        <f>SUM(H56:H62)</f>
        <v>0</v>
      </c>
      <c r="I63" s="37">
        <f>SUM(I56:I62)</f>
        <v>0</v>
      </c>
      <c r="J63" s="37">
        <f>SUM(J56:J62)</f>
        <v>0</v>
      </c>
      <c r="K63" s="37">
        <f>SUM(K56:K62)</f>
        <v>14</v>
      </c>
      <c r="L63" s="37">
        <f>SUM(L56:L62)</f>
        <v>80</v>
      </c>
      <c r="M63" s="37">
        <f>SUM(M56:M62)</f>
        <v>0</v>
      </c>
      <c r="N63" s="37">
        <f>SUM(N56:N62)</f>
        <v>8</v>
      </c>
      <c r="O63" s="37">
        <f>SUM(O56:O62)</f>
        <v>14</v>
      </c>
      <c r="P63" s="37">
        <f>SUM(P56:P62)</f>
        <v>80</v>
      </c>
      <c r="Q63" s="37">
        <f>SUM(Q56:Q62)</f>
        <v>0</v>
      </c>
      <c r="R63" s="37">
        <f>SUM(R56:R62)</f>
        <v>8</v>
      </c>
      <c r="S63" s="37">
        <f>SUM(S56:S62)</f>
        <v>14</v>
      </c>
      <c r="T63" s="37">
        <f>SUM(T56:T62)</f>
        <v>22</v>
      </c>
      <c r="U63" s="37">
        <f>SUM(U56:U62)</f>
        <v>8</v>
      </c>
      <c r="V63" s="37">
        <f>SUM(V56:V62)</f>
        <v>8</v>
      </c>
      <c r="W63" s="37">
        <f>SUM(W56:W62)</f>
        <v>232</v>
      </c>
      <c r="X63" s="37">
        <f>SUM(X56:X62)</f>
        <v>600</v>
      </c>
      <c r="Y63" s="37">
        <f>SUM(Y56:Y62)</f>
        <v>24</v>
      </c>
    </row>
    <row r="64" spans="1:25" ht="23.25">
      <c r="A64" s="69" t="s">
        <v>33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</row>
    <row r="65" spans="1:25" ht="45" customHeight="1">
      <c r="A65" s="47">
        <v>1</v>
      </c>
      <c r="B65" s="67" t="s">
        <v>120</v>
      </c>
      <c r="C65" s="48" t="s">
        <v>113</v>
      </c>
      <c r="D65" s="73"/>
      <c r="E65" s="73">
        <v>3</v>
      </c>
      <c r="F65" s="75"/>
      <c r="G65" s="44"/>
      <c r="H65" s="44"/>
      <c r="I65" s="44"/>
      <c r="J65" s="44"/>
      <c r="K65" s="45"/>
      <c r="L65" s="3"/>
      <c r="M65" s="3"/>
      <c r="N65" s="3"/>
      <c r="O65" s="49"/>
      <c r="P65" s="4">
        <v>15</v>
      </c>
      <c r="Q65" s="4"/>
      <c r="R65" s="4">
        <v>3</v>
      </c>
      <c r="S65" s="71"/>
      <c r="T65" s="71"/>
      <c r="U65" s="71"/>
      <c r="V65" s="71"/>
      <c r="W65" s="73">
        <v>15</v>
      </c>
      <c r="X65" s="73">
        <v>75</v>
      </c>
      <c r="Y65" s="12">
        <v>3</v>
      </c>
    </row>
    <row r="66" spans="1:25" ht="39" customHeight="1">
      <c r="A66" s="47">
        <v>2</v>
      </c>
      <c r="B66" s="67" t="s">
        <v>125</v>
      </c>
      <c r="C66" s="48" t="s">
        <v>114</v>
      </c>
      <c r="D66" s="73"/>
      <c r="E66" s="73">
        <v>3</v>
      </c>
      <c r="F66" s="75"/>
      <c r="G66" s="44"/>
      <c r="H66" s="44"/>
      <c r="I66" s="44"/>
      <c r="J66" s="44"/>
      <c r="K66" s="45"/>
      <c r="L66" s="3"/>
      <c r="M66" s="3"/>
      <c r="N66" s="3"/>
      <c r="O66" s="49"/>
      <c r="P66" s="4">
        <v>15</v>
      </c>
      <c r="Q66" s="4"/>
      <c r="R66" s="4">
        <v>3</v>
      </c>
      <c r="S66" s="71"/>
      <c r="T66" s="71"/>
      <c r="U66" s="71"/>
      <c r="V66" s="71"/>
      <c r="W66" s="73">
        <v>15</v>
      </c>
      <c r="X66" s="73">
        <v>75</v>
      </c>
      <c r="Y66" s="12">
        <v>3</v>
      </c>
    </row>
    <row r="67" spans="1:25" ht="39" customHeight="1">
      <c r="A67" s="47">
        <v>3</v>
      </c>
      <c r="B67" s="67" t="s">
        <v>121</v>
      </c>
      <c r="C67" s="48" t="s">
        <v>115</v>
      </c>
      <c r="D67" s="73"/>
      <c r="E67" s="73">
        <v>4</v>
      </c>
      <c r="F67" s="75"/>
      <c r="G67" s="44"/>
      <c r="H67" s="2"/>
      <c r="I67" s="2"/>
      <c r="J67" s="2"/>
      <c r="K67" s="3"/>
      <c r="L67" s="3"/>
      <c r="M67" s="3"/>
      <c r="N67" s="3"/>
      <c r="O67" s="4"/>
      <c r="P67" s="4"/>
      <c r="Q67" s="4"/>
      <c r="R67" s="4"/>
      <c r="S67" s="71"/>
      <c r="T67" s="71">
        <v>15</v>
      </c>
      <c r="U67" s="71"/>
      <c r="V67" s="71">
        <v>3</v>
      </c>
      <c r="W67" s="73">
        <v>15</v>
      </c>
      <c r="X67" s="73">
        <v>75</v>
      </c>
      <c r="Y67" s="12">
        <v>3</v>
      </c>
    </row>
    <row r="68" spans="1:25" ht="38.25" customHeight="1">
      <c r="A68" s="47">
        <v>4</v>
      </c>
      <c r="B68" s="67" t="s">
        <v>122</v>
      </c>
      <c r="C68" s="48" t="s">
        <v>116</v>
      </c>
      <c r="D68" s="73"/>
      <c r="E68" s="73">
        <v>4</v>
      </c>
      <c r="F68" s="75"/>
      <c r="G68" s="44"/>
      <c r="H68" s="2"/>
      <c r="I68" s="2"/>
      <c r="J68" s="2"/>
      <c r="K68" s="3"/>
      <c r="L68" s="3"/>
      <c r="M68" s="3"/>
      <c r="N68" s="3"/>
      <c r="O68" s="4"/>
      <c r="P68" s="4"/>
      <c r="Q68" s="4"/>
      <c r="R68" s="4"/>
      <c r="S68" s="71"/>
      <c r="T68" s="71">
        <v>15</v>
      </c>
      <c r="U68" s="71"/>
      <c r="V68" s="71">
        <v>3</v>
      </c>
      <c r="W68" s="73">
        <v>15</v>
      </c>
      <c r="X68" s="73">
        <v>75</v>
      </c>
      <c r="Y68" s="12">
        <v>3</v>
      </c>
    </row>
    <row r="69" spans="1:25" ht="23.25">
      <c r="A69" s="122" t="s">
        <v>12</v>
      </c>
      <c r="B69" s="123"/>
      <c r="C69" s="73"/>
      <c r="D69" s="73"/>
      <c r="E69" s="73"/>
      <c r="F69" s="73"/>
      <c r="G69" s="37">
        <f>SUM(G65:G68)</f>
        <v>0</v>
      </c>
      <c r="H69" s="37">
        <f>SUM(H65:H68)</f>
        <v>0</v>
      </c>
      <c r="I69" s="37">
        <f>SUM(I65:I68)</f>
        <v>0</v>
      </c>
      <c r="J69" s="37">
        <f>SUM(J65:J68)</f>
        <v>0</v>
      </c>
      <c r="K69" s="37">
        <f>SUM(K65:K68)</f>
        <v>0</v>
      </c>
      <c r="L69" s="37">
        <f>SUM(L65:L68)</f>
        <v>0</v>
      </c>
      <c r="M69" s="37">
        <f>SUM(M65:M68)</f>
        <v>0</v>
      </c>
      <c r="N69" s="37">
        <f>SUM(N65:N68)</f>
        <v>0</v>
      </c>
      <c r="O69" s="37">
        <f>SUM(O65:O68)</f>
        <v>0</v>
      </c>
      <c r="P69" s="37">
        <f>SUM(P65:P68)</f>
        <v>30</v>
      </c>
      <c r="Q69" s="37">
        <f>SUM(Q65:Q68)</f>
        <v>0</v>
      </c>
      <c r="R69" s="37">
        <f>SUM(R65:R68)</f>
        <v>6</v>
      </c>
      <c r="S69" s="37">
        <f>SUM(S65:S68)</f>
        <v>0</v>
      </c>
      <c r="T69" s="37">
        <f>SUM(T65:T68)</f>
        <v>30</v>
      </c>
      <c r="U69" s="37">
        <f>SUM(U65:U68)</f>
        <v>0</v>
      </c>
      <c r="V69" s="37">
        <f>SUM(V65:V68)</f>
        <v>6</v>
      </c>
      <c r="W69" s="37">
        <f>SUM(W65:W68)</f>
        <v>60</v>
      </c>
      <c r="X69" s="37">
        <f>SUM(X65:X68)</f>
        <v>300</v>
      </c>
      <c r="Y69" s="37">
        <f>SUM(Y65:Y68)</f>
        <v>12</v>
      </c>
    </row>
    <row r="70" spans="1:25" ht="23.25">
      <c r="A70" s="126" t="s">
        <v>36</v>
      </c>
      <c r="B70" s="127"/>
      <c r="C70" s="73"/>
      <c r="D70" s="73"/>
      <c r="E70" s="73"/>
      <c r="F70" s="73"/>
      <c r="G70" s="50">
        <f>G18+G39+G45+G54+G69</f>
        <v>86</v>
      </c>
      <c r="H70" s="50">
        <f>H18+H39+H45+H54+H69</f>
        <v>155</v>
      </c>
      <c r="I70" s="50">
        <f>I18+I39+I45+I54+I69</f>
        <v>23</v>
      </c>
      <c r="J70" s="50">
        <f>J18+J39+J45+J54+J69</f>
        <v>30</v>
      </c>
      <c r="K70" s="50">
        <f>K18+K39+K45+K54+K69</f>
        <v>42</v>
      </c>
      <c r="L70" s="50">
        <f>L18+L39+L45+L54+L69</f>
        <v>251</v>
      </c>
      <c r="M70" s="50">
        <f>M18+M39+M45+M54+M69</f>
        <v>0</v>
      </c>
      <c r="N70" s="50">
        <f>N18+N39+N45+N54+N69</f>
        <v>30</v>
      </c>
      <c r="O70" s="50">
        <f>O18+O39+O45+O54+O69</f>
        <v>21</v>
      </c>
      <c r="P70" s="50">
        <f>P18+P39+P45+P54+P69</f>
        <v>228</v>
      </c>
      <c r="Q70" s="50">
        <f>Q18+Q39+Q45+Q54+Q69</f>
        <v>8</v>
      </c>
      <c r="R70" s="50">
        <f>R18+R39+R45+R54+R69</f>
        <v>30</v>
      </c>
      <c r="S70" s="50">
        <f>S18+S39+S45+S54+S69</f>
        <v>42</v>
      </c>
      <c r="T70" s="50">
        <f>T18+T39+T45+T54+T69</f>
        <v>117</v>
      </c>
      <c r="U70" s="50">
        <f>U18+U39+U45+U54+U69</f>
        <v>0</v>
      </c>
      <c r="V70" s="50">
        <f>V18+V39+V45+V54+V69</f>
        <v>30</v>
      </c>
      <c r="W70" s="50">
        <f>W18+W39+W45+W54+W69</f>
        <v>973</v>
      </c>
      <c r="X70" s="50">
        <f>X18+X39+X45+X54+X69</f>
        <v>3050</v>
      </c>
      <c r="Y70" s="50">
        <f>SUM(Y18,Y39,Y45,Y63,Y69)</f>
        <v>120</v>
      </c>
    </row>
    <row r="71" spans="1:25" ht="20.25">
      <c r="A71" s="51"/>
      <c r="B71" s="51"/>
      <c r="C71" s="52"/>
      <c r="D71" s="52"/>
      <c r="E71" s="52"/>
      <c r="F71" s="5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2"/>
      <c r="X71" s="52"/>
      <c r="Y71" s="54"/>
    </row>
    <row r="72" spans="1:25" ht="20.25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20.25">
      <c r="A73" s="58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20.25">
      <c r="A74" s="6"/>
      <c r="B74" s="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20.25">
      <c r="A75" s="7" t="s">
        <v>28</v>
      </c>
      <c r="B75" s="7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20.25">
      <c r="A76" s="10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23.25">
      <c r="A77" s="128" t="s">
        <v>127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</row>
    <row r="78" spans="1:25" ht="23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23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23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23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23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</sheetData>
  <sheetProtection/>
  <mergeCells count="33">
    <mergeCell ref="A1:Y1"/>
    <mergeCell ref="A2:Y2"/>
    <mergeCell ref="B3:Y3"/>
    <mergeCell ref="B4:Y4"/>
    <mergeCell ref="E5:F5"/>
    <mergeCell ref="G6:V6"/>
    <mergeCell ref="A7:A9"/>
    <mergeCell ref="B7:B9"/>
    <mergeCell ref="C7:C9"/>
    <mergeCell ref="D7:F8"/>
    <mergeCell ref="G7:N7"/>
    <mergeCell ref="O7:V7"/>
    <mergeCell ref="G8:J8"/>
    <mergeCell ref="K8:N8"/>
    <mergeCell ref="O8:R8"/>
    <mergeCell ref="S8:V8"/>
    <mergeCell ref="W7:W9"/>
    <mergeCell ref="X7:X9"/>
    <mergeCell ref="Y7:Y9"/>
    <mergeCell ref="A10:Y10"/>
    <mergeCell ref="J13:J15"/>
    <mergeCell ref="A18:B18"/>
    <mergeCell ref="A19:Y19"/>
    <mergeCell ref="A39:B39"/>
    <mergeCell ref="A69:B69"/>
    <mergeCell ref="A70:B70"/>
    <mergeCell ref="A77:Y77"/>
    <mergeCell ref="A40:Y40"/>
    <mergeCell ref="A45:B45"/>
    <mergeCell ref="A46:Y46"/>
    <mergeCell ref="A54:B54"/>
    <mergeCell ref="A55:Y55"/>
    <mergeCell ref="A63:B6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Start</cp:lastModifiedBy>
  <cp:lastPrinted>2023-05-19T09:50:12Z</cp:lastPrinted>
  <dcterms:created xsi:type="dcterms:W3CDTF">2010-12-06T08:38:47Z</dcterms:created>
  <dcterms:modified xsi:type="dcterms:W3CDTF">2023-05-19T09:50:55Z</dcterms:modified>
  <cp:category/>
  <cp:version/>
  <cp:contentType/>
  <cp:contentStatus/>
</cp:coreProperties>
</file>